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N:\GSKG09_Baufoerderung\Call, Anträge, Förderverträge\15a B_VG 22_23 bis 26_27\Call\2. Call 15.04. bis 26.04.2024\Call Unterlagen (Inforschreiben, Rundschreiben, Homepage)\Homepage\"/>
    </mc:Choice>
  </mc:AlternateContent>
  <bookViews>
    <workbookView xWindow="0" yWindow="0" windowWidth="28800" windowHeight="12000"/>
  </bookViews>
  <sheets>
    <sheet name="Endabrechnungsblatt" sheetId="2" r:id="rId1"/>
  </sheets>
  <definedNames>
    <definedName name="_xlnm.Print_Area" localSheetId="0">Endabrechnungsblatt!$A$1:$P$128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 l="1"/>
  <c r="N41" i="2"/>
  <c r="K41" i="2"/>
  <c r="L78" i="2" l="1"/>
  <c r="L77" i="2"/>
  <c r="H78" i="2"/>
  <c r="H77" i="2"/>
  <c r="D75" i="2"/>
  <c r="B75" i="2"/>
  <c r="D73" i="2"/>
  <c r="B73" i="2"/>
  <c r="D71" i="2"/>
  <c r="B71" i="2"/>
  <c r="E71" i="2" l="1"/>
  <c r="N71" i="2" s="1"/>
  <c r="O71" i="2" s="1"/>
  <c r="E73" i="2"/>
  <c r="J73" i="2" s="1"/>
  <c r="E75" i="2"/>
  <c r="N75" i="2" s="1"/>
  <c r="O75" i="2" s="1"/>
  <c r="J71" i="2" l="1"/>
  <c r="N73" i="2"/>
  <c r="O73" i="2" s="1"/>
  <c r="J75" i="2"/>
  <c r="B69" i="2"/>
  <c r="D69" i="2"/>
  <c r="E69" i="2" l="1"/>
  <c r="N69" i="2"/>
  <c r="O69" i="2" s="1"/>
  <c r="J69" i="2"/>
  <c r="M107" i="2"/>
  <c r="G114" i="2" l="1"/>
  <c r="G112" i="2"/>
  <c r="M106" i="2"/>
  <c r="M105" i="2"/>
  <c r="M103" i="2"/>
  <c r="L99" i="2"/>
  <c r="M104" i="2"/>
  <c r="M87" i="2"/>
  <c r="D67" i="2"/>
  <c r="B67" i="2"/>
  <c r="D65" i="2"/>
  <c r="B65" i="2"/>
  <c r="D63" i="2"/>
  <c r="B63" i="2"/>
  <c r="D61" i="2"/>
  <c r="B61" i="2"/>
  <c r="D55" i="2"/>
  <c r="B55" i="2"/>
  <c r="E63" i="2" l="1"/>
  <c r="J63" i="2" s="1"/>
  <c r="E65" i="2"/>
  <c r="N65" i="2" s="1"/>
  <c r="O65" i="2" s="1"/>
  <c r="E61" i="2"/>
  <c r="N61" i="2" s="1"/>
  <c r="O61" i="2" s="1"/>
  <c r="E67" i="2"/>
  <c r="N67" i="2" s="1"/>
  <c r="O67" i="2" s="1"/>
  <c r="L120" i="2"/>
  <c r="M108" i="2"/>
  <c r="E55" i="2"/>
  <c r="N55" i="2" s="1"/>
  <c r="O55" i="2" s="1"/>
  <c r="J67" i="2" l="1"/>
  <c r="L122" i="2"/>
  <c r="N63" i="2"/>
  <c r="O63" i="2" s="1"/>
  <c r="J61" i="2"/>
  <c r="J65" i="2"/>
  <c r="J55" i="2"/>
</calcChain>
</file>

<file path=xl/sharedStrings.xml><?xml version="1.0" encoding="utf-8"?>
<sst xmlns="http://schemas.openxmlformats.org/spreadsheetml/2006/main" count="231" uniqueCount="104">
  <si>
    <t>An das</t>
  </si>
  <si>
    <t>Amt der Steiermärkischen Landesregierung</t>
  </si>
  <si>
    <t xml:space="preserve">Abteilung 6 Bildung und Gesellschaft </t>
  </si>
  <si>
    <t>Referat Kinderbildung  und -betreuung</t>
  </si>
  <si>
    <t>Karmeliterplatz 2, 8010 Graz</t>
  </si>
  <si>
    <t>Dateneingabe nur in gelb markierte Felder. Pflichtfelder!</t>
  </si>
  <si>
    <t>Antragsteller/in:</t>
  </si>
  <si>
    <t>Name:</t>
  </si>
  <si>
    <t>Straße:</t>
  </si>
  <si>
    <t>Nummer:</t>
  </si>
  <si>
    <t>Postleitzahl:</t>
  </si>
  <si>
    <t>Ort:</t>
  </si>
  <si>
    <t>Einrichtungsart:</t>
  </si>
  <si>
    <t>KINDERGARTEN</t>
  </si>
  <si>
    <r>
      <t>Einrichtungsnummer</t>
    </r>
    <r>
      <rPr>
        <i/>
        <sz val="9"/>
        <color theme="1"/>
        <rFont val="Calibri"/>
        <family val="2"/>
        <scheme val="minor"/>
      </rPr>
      <t xml:space="preserve"> (bei bereits bestehenden Einrichtungen)</t>
    </r>
  </si>
  <si>
    <t>Standort:</t>
  </si>
  <si>
    <t>(8- bzw. 9-stellig)</t>
  </si>
  <si>
    <t>Angaben zur Gruppe in welcher der Betreuungsschlüssel verbessert wird:</t>
  </si>
  <si>
    <t>Um welche Gruppe handelt es sich:</t>
  </si>
  <si>
    <t>Gruppe</t>
  </si>
  <si>
    <r>
      <t>dabei handelt es sich um eine</t>
    </r>
    <r>
      <rPr>
        <b/>
        <i/>
        <sz val="9"/>
        <color theme="1"/>
        <rFont val="Calibri"/>
        <family val="2"/>
        <scheme val="minor"/>
      </rPr>
      <t xml:space="preserve"> </t>
    </r>
    <r>
      <rPr>
        <i/>
        <sz val="9"/>
        <color theme="1"/>
        <rFont val="Calibri"/>
        <family val="2"/>
        <scheme val="minor"/>
      </rPr>
      <t>(zutreffendes bitte ankreuzen)</t>
    </r>
  </si>
  <si>
    <t>(Gruppennummer)</t>
  </si>
  <si>
    <t>von:</t>
  </si>
  <si>
    <t>bis:</t>
  </si>
  <si>
    <t>Uhrzeit</t>
  </si>
  <si>
    <t>Bitte zutreffende Variante ankreuzen und Detaildaten ausfüllen!</t>
  </si>
  <si>
    <r>
      <t xml:space="preserve">     </t>
    </r>
    <r>
      <rPr>
        <sz val="14"/>
        <color theme="1"/>
        <rFont val="Calibri"/>
        <family val="2"/>
        <scheme val="minor"/>
      </rPr>
      <t xml:space="preserve">  </t>
    </r>
    <r>
      <rPr>
        <b/>
        <sz val="14"/>
        <color theme="1"/>
        <rFont val="Calibri"/>
        <family val="2"/>
        <scheme val="minor"/>
      </rPr>
      <t>Variante A)</t>
    </r>
    <r>
      <rPr>
        <sz val="14"/>
        <color theme="1"/>
        <rFont val="Calibri"/>
        <family val="2"/>
        <scheme val="minor"/>
      </rPr>
      <t xml:space="preserve"> </t>
    </r>
    <r>
      <rPr>
        <b/>
        <i/>
        <sz val="12"/>
        <color theme="1"/>
        <rFont val="Calibri"/>
        <family val="2"/>
        <scheme val="minor"/>
      </rPr>
      <t>Personalausstattung und Kinderanzahl gelten unverändert für die gesamte tägliche Öffnungszeit</t>
    </r>
  </si>
  <si>
    <t>in Stunden</t>
  </si>
  <si>
    <r>
      <t xml:space="preserve">ein-geschriebene Kinder                        </t>
    </r>
    <r>
      <rPr>
        <i/>
        <sz val="10"/>
        <color theme="1"/>
        <rFont val="Calibri"/>
        <family val="2"/>
        <scheme val="minor"/>
      </rPr>
      <t>(= errechnete Zahl)</t>
    </r>
  </si>
  <si>
    <t>Personalausstattung VORHER</t>
  </si>
  <si>
    <t>Betreuungs-schlüssel VORHER</t>
  </si>
  <si>
    <t>freiwillige Verbesserung der Personalausstattung über das gesetzlich geforderte Ausmaß hinaus</t>
  </si>
  <si>
    <t>von</t>
  </si>
  <si>
    <t>Dezimal-zahl</t>
  </si>
  <si>
    <t>bis</t>
  </si>
  <si>
    <t>Funktion</t>
  </si>
  <si>
    <r>
      <t xml:space="preserve">Wochenstunden Kinderdienst aller Personen GESAMT
</t>
    </r>
    <r>
      <rPr>
        <i/>
        <sz val="9"/>
        <color theme="1"/>
        <rFont val="Calibri"/>
        <family val="2"/>
        <scheme val="minor"/>
      </rPr>
      <t xml:space="preserve">(in Dezimalzahl) </t>
    </r>
  </si>
  <si>
    <r>
      <t xml:space="preserve">Wochenstunden der zusätzlichen Person/en
</t>
    </r>
    <r>
      <rPr>
        <i/>
        <sz val="9"/>
        <color theme="1"/>
        <rFont val="Calibri"/>
        <family val="2"/>
        <scheme val="minor"/>
      </rPr>
      <t>(in Dezimalzahl)</t>
    </r>
  </si>
  <si>
    <r>
      <t xml:space="preserve">PädagogInnen   </t>
    </r>
    <r>
      <rPr>
        <sz val="8"/>
        <color theme="1"/>
        <rFont val="Calibri"/>
        <family val="2"/>
        <scheme val="minor"/>
      </rPr>
      <t xml:space="preserve"> </t>
    </r>
    <r>
      <rPr>
        <i/>
        <sz val="8"/>
        <color theme="1"/>
        <rFont val="Calibri"/>
        <family val="2"/>
        <scheme val="minor"/>
      </rPr>
      <t xml:space="preserve">(Kinderdienst </t>
    </r>
    <r>
      <rPr>
        <i/>
        <u/>
        <sz val="8"/>
        <color theme="1"/>
        <rFont val="Calibri"/>
        <family val="2"/>
        <scheme val="minor"/>
      </rPr>
      <t>ohne</t>
    </r>
    <r>
      <rPr>
        <i/>
        <sz val="8"/>
        <color theme="1"/>
        <rFont val="Calibri"/>
        <family val="2"/>
        <scheme val="minor"/>
      </rPr>
      <t xml:space="preserve"> Vorbereitungszeit)</t>
    </r>
  </si>
  <si>
    <t>1:</t>
  </si>
  <si>
    <t>(Eingabe mit Doppelpunkt              z.B. 7:00)</t>
  </si>
  <si>
    <t>BetreuerInnen</t>
  </si>
  <si>
    <r>
      <t xml:space="preserve">      </t>
    </r>
    <r>
      <rPr>
        <b/>
        <i/>
        <sz val="14"/>
        <color theme="1"/>
        <rFont val="Calibri"/>
        <family val="2"/>
        <scheme val="minor"/>
      </rPr>
      <t xml:space="preserve"> Variante B)</t>
    </r>
    <r>
      <rPr>
        <b/>
        <i/>
        <sz val="12"/>
        <color theme="1"/>
        <rFont val="Calibri"/>
        <family val="2"/>
        <scheme val="minor"/>
      </rPr>
      <t xml:space="preserve"> Personalausstattung und Kinderanzahl ändern sich während der Öffnungszeit</t>
    </r>
  </si>
  <si>
    <t>(Eingabe mit Doppelpunkt                            z.B. 7:00)</t>
  </si>
  <si>
    <t>(Eingabe mit Doppelpunkt                        z.B. 7:00)</t>
  </si>
  <si>
    <t>(Eingabe mit Doppelpunkt               z.B. 7:00)</t>
  </si>
  <si>
    <t>PädagogInnen Gesamt</t>
  </si>
  <si>
    <t>BetreuerInnen Gesamt</t>
  </si>
  <si>
    <r>
      <t>Personalkosten pro Gruppe je Kindergartenjahr</t>
    </r>
    <r>
      <rPr>
        <b/>
        <u/>
        <sz val="12"/>
        <color theme="1"/>
        <rFont val="Calibri"/>
        <family val="2"/>
        <scheme val="minor"/>
      </rPr>
      <t xml:space="preserve"> VOR</t>
    </r>
    <r>
      <rPr>
        <b/>
        <sz val="12"/>
        <color theme="1"/>
        <rFont val="Calibri"/>
        <family val="2"/>
        <scheme val="minor"/>
      </rPr>
      <t xml:space="preserve">  Verbesserung des Betreuungsschlüssels:                      </t>
    </r>
  </si>
  <si>
    <t>(Bekanntzugeben sind die jährlichen Kosten für jene Gruppe, in der der Betreuungsschlüssel verbessert wird)</t>
  </si>
  <si>
    <r>
      <t xml:space="preserve">Personalkosten für           </t>
    </r>
    <r>
      <rPr>
        <b/>
        <sz val="10"/>
        <color theme="1"/>
        <rFont val="Calibri"/>
        <family val="2"/>
        <scheme val="minor"/>
      </rPr>
      <t xml:space="preserve"> </t>
    </r>
    <r>
      <rPr>
        <b/>
        <i/>
        <sz val="10"/>
        <color theme="1"/>
        <rFont val="Calibri"/>
        <family val="2"/>
        <scheme val="minor"/>
      </rPr>
      <t xml:space="preserve">                           </t>
    </r>
    <r>
      <rPr>
        <i/>
        <sz val="10"/>
        <color theme="1"/>
        <rFont val="Calibri"/>
        <family val="2"/>
        <scheme val="minor"/>
      </rPr>
      <t xml:space="preserve"> (Name )</t>
    </r>
  </si>
  <si>
    <r>
      <t xml:space="preserve">Personalkosten für                                     </t>
    </r>
    <r>
      <rPr>
        <i/>
        <sz val="11"/>
        <color theme="1"/>
        <rFont val="Calibri"/>
        <family val="2"/>
        <scheme val="minor"/>
      </rPr>
      <t xml:space="preserve"> (NAME)</t>
    </r>
  </si>
  <si>
    <r>
      <t xml:space="preserve">Funktion                                                </t>
    </r>
    <r>
      <rPr>
        <b/>
        <sz val="10"/>
        <color theme="1"/>
        <rFont val="Calibri"/>
        <family val="2"/>
        <scheme val="minor"/>
      </rPr>
      <t xml:space="preserve">     </t>
    </r>
    <r>
      <rPr>
        <b/>
        <sz val="11"/>
        <color theme="1"/>
        <rFont val="Calibri"/>
        <family val="2"/>
        <scheme val="minor"/>
      </rPr>
      <t xml:space="preserve">  </t>
    </r>
    <r>
      <rPr>
        <i/>
        <sz val="9"/>
        <color theme="1"/>
        <rFont val="Calibri"/>
        <family val="2"/>
        <scheme val="minor"/>
      </rPr>
      <t>(PädagogIn oder Betreuerin)</t>
    </r>
  </si>
  <si>
    <r>
      <t xml:space="preserve">Beschäftigungs-              ausmaß       </t>
    </r>
    <r>
      <rPr>
        <i/>
        <sz val="9"/>
        <color theme="1"/>
        <rFont val="Calibri"/>
        <family val="2"/>
        <scheme val="minor"/>
      </rPr>
      <t xml:space="preserve"> </t>
    </r>
    <r>
      <rPr>
        <i/>
        <sz val="8"/>
        <color theme="1"/>
        <rFont val="Calibri"/>
        <family val="2"/>
        <scheme val="minor"/>
      </rPr>
      <t>(Stunden pro Woche)</t>
    </r>
  </si>
  <si>
    <t>Gehaltsschema/Stufe gemäß der die Person entlohnt wird</t>
  </si>
  <si>
    <t>Stunden/          Woche</t>
  </si>
  <si>
    <t>Stunden/         Woche</t>
  </si>
  <si>
    <r>
      <t xml:space="preserve">Summe Personalkosten </t>
    </r>
    <r>
      <rPr>
        <b/>
        <i/>
        <u/>
        <sz val="11"/>
        <color theme="1"/>
        <rFont val="Calibri"/>
        <family val="2"/>
        <scheme val="minor"/>
      </rPr>
      <t>VOR</t>
    </r>
    <r>
      <rPr>
        <b/>
        <i/>
        <sz val="11"/>
        <color theme="1"/>
        <rFont val="Calibri"/>
        <family val="2"/>
        <scheme val="minor"/>
      </rPr>
      <t xml:space="preserve"> Verbesserung Betreuungsschlüssel</t>
    </r>
  </si>
  <si>
    <r>
      <t xml:space="preserve">Einnahmen pro Gruppe je Kindergartenjahr </t>
    </r>
    <r>
      <rPr>
        <b/>
        <u/>
        <sz val="12"/>
        <color theme="1"/>
        <rFont val="Calibri"/>
        <family val="2"/>
        <scheme val="minor"/>
      </rPr>
      <t>VOR</t>
    </r>
    <r>
      <rPr>
        <b/>
        <sz val="12"/>
        <color theme="1"/>
        <rFont val="Calibri"/>
        <family val="2"/>
        <scheme val="minor"/>
      </rPr>
      <t xml:space="preserve">  Verbesserung des Betreuungsschlüssels:                                                              </t>
    </r>
  </si>
  <si>
    <t>(Bekanntzugeben sind die jährlichen Einnahmen für jene Gruppe, in der der Betreuungsschlüssel verbessert wird)</t>
  </si>
  <si>
    <t>Einnahmen aus der Personalförderung des Landes, Elternbeiträge und sonstige Einnahmen:</t>
  </si>
  <si>
    <r>
      <rPr>
        <b/>
        <i/>
        <sz val="10"/>
        <color theme="1"/>
        <rFont val="Calibri"/>
        <family val="2"/>
        <scheme val="minor"/>
      </rPr>
      <t xml:space="preserve">Zuzahlung von Gemeinden und/oder privaten Institutionen </t>
    </r>
    <r>
      <rPr>
        <b/>
        <i/>
        <sz val="9"/>
        <color theme="1"/>
        <rFont val="Calibri"/>
        <family val="2"/>
        <scheme val="minor"/>
      </rPr>
      <t xml:space="preserve">                                                                                                                      (bitte jede Zuzahlung getrennt anführen)</t>
    </r>
  </si>
  <si>
    <t>Personalförderung des Landes</t>
  </si>
  <si>
    <t>(Höhe der Personalförderung)</t>
  </si>
  <si>
    <t>(Name der Gemeinde/Institution)</t>
  </si>
  <si>
    <t>(Höhe der Zuzahlung)</t>
  </si>
  <si>
    <t>Elternbeiträge</t>
  </si>
  <si>
    <t>(Höhe der Elternbeiträge)</t>
  </si>
  <si>
    <t>Sonstige Einnahmen von (Name)</t>
  </si>
  <si>
    <t>(Höhe der sonstigen Einnahmen)</t>
  </si>
  <si>
    <r>
      <t xml:space="preserve">Summe Einnahmen </t>
    </r>
    <r>
      <rPr>
        <b/>
        <u/>
        <sz val="11"/>
        <color theme="1"/>
        <rFont val="Calibri"/>
        <family val="2"/>
        <scheme val="minor"/>
      </rPr>
      <t>VOR</t>
    </r>
    <r>
      <rPr>
        <b/>
        <sz val="11"/>
        <color theme="1"/>
        <rFont val="Calibri"/>
        <family val="2"/>
        <scheme val="minor"/>
      </rPr>
      <t xml:space="preserve"> Verbesserung betreuungsschlüssel</t>
    </r>
  </si>
  <si>
    <r>
      <t xml:space="preserve">Personalkosten pro Gruppe je Kindergartenjahr </t>
    </r>
    <r>
      <rPr>
        <b/>
        <u/>
        <sz val="12"/>
        <color theme="1"/>
        <rFont val="Calibri"/>
        <family val="2"/>
        <scheme val="minor"/>
      </rPr>
      <t>NACH</t>
    </r>
    <r>
      <rPr>
        <b/>
        <sz val="12"/>
        <color theme="1"/>
        <rFont val="Calibri"/>
        <family val="2"/>
        <scheme val="minor"/>
      </rPr>
      <t xml:space="preserve">  Verbesserung des Betreuungsschlüssels:                      </t>
    </r>
  </si>
  <si>
    <r>
      <t xml:space="preserve">Funktion                                                </t>
    </r>
    <r>
      <rPr>
        <b/>
        <sz val="10"/>
        <color theme="1"/>
        <rFont val="Calibri"/>
        <family val="2"/>
        <scheme val="minor"/>
      </rPr>
      <t xml:space="preserve">     </t>
    </r>
    <r>
      <rPr>
        <b/>
        <sz val="11"/>
        <color theme="1"/>
        <rFont val="Calibri"/>
        <family val="2"/>
        <scheme val="minor"/>
      </rPr>
      <t xml:space="preserve">  </t>
    </r>
    <r>
      <rPr>
        <i/>
        <sz val="9"/>
        <color theme="1"/>
        <rFont val="Calibri"/>
        <family val="2"/>
        <scheme val="minor"/>
      </rPr>
      <t>(PädagogIn oder BetreuerIn)</t>
    </r>
  </si>
  <si>
    <r>
      <t>Summe Personalkosten</t>
    </r>
    <r>
      <rPr>
        <b/>
        <i/>
        <u/>
        <sz val="11"/>
        <color theme="1"/>
        <rFont val="Calibri"/>
        <family val="2"/>
        <scheme val="minor"/>
      </rPr>
      <t xml:space="preserve"> NACH</t>
    </r>
    <r>
      <rPr>
        <b/>
        <i/>
        <sz val="11"/>
        <color theme="1"/>
        <rFont val="Calibri"/>
        <family val="2"/>
        <scheme val="minor"/>
      </rPr>
      <t xml:space="preserve"> Verbesserung Betreuungsschlüssel</t>
    </r>
  </si>
  <si>
    <r>
      <t xml:space="preserve">Einnahmen pro Gruppe je Kindergartenjahr </t>
    </r>
    <r>
      <rPr>
        <b/>
        <u/>
        <sz val="12"/>
        <color theme="1"/>
        <rFont val="Calibri"/>
        <family val="2"/>
        <scheme val="minor"/>
      </rPr>
      <t>NACH</t>
    </r>
    <r>
      <rPr>
        <b/>
        <sz val="12"/>
        <color theme="1"/>
        <rFont val="Calibri"/>
        <family val="2"/>
        <scheme val="minor"/>
      </rPr>
      <t xml:space="preserve">  Verbesserung des Betreuungsschlüssels:                                                              </t>
    </r>
  </si>
  <si>
    <r>
      <t xml:space="preserve">Summe Einnahmen </t>
    </r>
    <r>
      <rPr>
        <b/>
        <u/>
        <sz val="11"/>
        <color theme="1"/>
        <rFont val="Calibri"/>
        <family val="2"/>
        <scheme val="minor"/>
      </rPr>
      <t>NACH</t>
    </r>
    <r>
      <rPr>
        <b/>
        <sz val="11"/>
        <color theme="1"/>
        <rFont val="Calibri"/>
        <family val="2"/>
        <scheme val="minor"/>
      </rPr>
      <t xml:space="preserve"> Verbesserung betreuungsschlüssel</t>
    </r>
  </si>
  <si>
    <t>anerkennungsfähige Personalmehrkosten zur Verbesserung des Betreuungsschlüssels</t>
  </si>
  <si>
    <r>
      <t xml:space="preserve">Maßgeblich für die Gewährung der Personalkostenzuschüsse sind die </t>
    </r>
    <r>
      <rPr>
        <i/>
        <u/>
        <sz val="10"/>
        <color theme="1"/>
        <rFont val="Calibri"/>
        <family val="2"/>
        <scheme val="minor"/>
      </rPr>
      <t>tatsächlich nachgewiesenen anerkennungsfähigen Kosten</t>
    </r>
    <r>
      <rPr>
        <i/>
        <sz val="10"/>
        <color theme="1"/>
        <rFont val="Calibri"/>
        <family val="2"/>
        <scheme val="minor"/>
      </rPr>
      <t xml:space="preserve">, die von der Abteilung 6 im Rahmen der Abrechnungskontrolle ermittelt werden.
Die in diesem Formular gemeldeten Kosten bzw. Einnahmen werden für die Reservierung der Personalkostenzuschüsse herangezogen. Die hiermit ermittelten anerkennungsfähigen Personalkosten stellen einen Höchstbetrag dar. Übersteigen die tatsächlichen anerkennungsfähigen Personalkosten die vorgelegte Kostenschätzung, wird der die Kostenschätzung übersteigende Kostenanteil für die Förderung nicht berücksichtigt. </t>
    </r>
  </si>
  <si>
    <t>Hiermit bestätige ich/bestätigen wir, dass die obigen Angaben der Richtigkeit entsprechen.</t>
  </si>
  <si>
    <t>Datum, Stempel und Unterschrift der Förderungsnehmerin/des Förderungsnehmers</t>
  </si>
  <si>
    <t>Kinderanzahl</t>
  </si>
  <si>
    <t>kin@stmk.gv.at</t>
  </si>
  <si>
    <t>Tel.:</t>
  </si>
  <si>
    <t>Fax:</t>
  </si>
  <si>
    <t>Rückfragen:</t>
  </si>
  <si>
    <r>
      <t xml:space="preserve">Personalkosten </t>
    </r>
    <r>
      <rPr>
        <i/>
        <sz val="8"/>
        <color theme="1"/>
        <rFont val="Calibri"/>
        <family val="2"/>
        <scheme val="minor"/>
      </rPr>
      <t xml:space="preserve"> (Dienstgeber-    gesamtkosten)</t>
    </r>
  </si>
  <si>
    <r>
      <t xml:space="preserve">Personalkosten </t>
    </r>
    <r>
      <rPr>
        <i/>
        <sz val="9"/>
        <color theme="1"/>
        <rFont val="Calibri"/>
        <family val="2"/>
        <scheme val="minor"/>
      </rPr>
      <t xml:space="preserve"> </t>
    </r>
    <r>
      <rPr>
        <i/>
        <sz val="8"/>
        <color theme="1"/>
        <rFont val="Calibri"/>
        <family val="2"/>
        <scheme val="minor"/>
      </rPr>
      <t>(Dienstgebergesamtkosten)</t>
    </r>
  </si>
  <si>
    <t>+43 (0) 316/877-2136</t>
  </si>
  <si>
    <t>Förderbar sind maximal 3 Betriebsjahre bzw. bis längstens 31.08.2027</t>
  </si>
  <si>
    <t>Beschäftigungsausmaß in Wochenstunden</t>
  </si>
  <si>
    <t>Zeitraum</t>
  </si>
  <si>
    <t>jährliche Öffnungszeiten der Einrichtung (Datum)</t>
  </si>
  <si>
    <t>tägliche Öffnungszeit der Einrichtung(Uhrzeit)</t>
  </si>
  <si>
    <t>Einsatzzeit des zusätzlichen Personals</t>
  </si>
  <si>
    <t>abweichender Zeitraum (z.B. 15.10. bis 01.06.)</t>
  </si>
  <si>
    <r>
      <t xml:space="preserve">Betreuungsschlüssel NACHHER
</t>
    </r>
    <r>
      <rPr>
        <b/>
        <sz val="10"/>
        <color theme="1"/>
        <rFont val="Calibri"/>
        <family val="2"/>
        <scheme val="minor"/>
      </rPr>
      <t>ist gleich bzw. unter 1:10</t>
    </r>
  </si>
  <si>
    <t>Personalkosten Endabrechnungsblatt</t>
  </si>
  <si>
    <t>E-Mail: kin@stmk.gv.at</t>
  </si>
  <si>
    <t>Geplanter Einsatz des zusätzlichen Personals für das Betriesbjahr:</t>
  </si>
  <si>
    <t>2023/24</t>
  </si>
  <si>
    <t>+43 (0) 316/877-6226</t>
  </si>
  <si>
    <t>Ernst NEUHOLD</t>
  </si>
  <si>
    <t>E-Mail:</t>
  </si>
  <si>
    <r>
      <t xml:space="preserve">zum Förderantrag Kategorie A-Projekt "Personalkostenzuschüsse zur Verbesserung des Betreuungsschlüssels auf 1:10 in Kindergärten für die Kindergartenjahre 2023/24 bis 2026/27“ für maximal 3 Betriebsjahre gemäß  </t>
    </r>
    <r>
      <rPr>
        <i/>
        <sz val="11"/>
        <color theme="1"/>
        <rFont val="Calibri"/>
        <family val="2"/>
        <scheme val="minor"/>
      </rPr>
      <t>Richtlinie für die Vergabe von Zuschüssen gemäß Art. 15a B-VG über die Elementarpädagogik für die Kindergartenjahre 2022/23 bis 2026/27 - "15a Richtlinie Ausbau 2022/23 - 2026/27 (Beschluss der Steiermärkischen Landesregierung vom 27. April 2023, GZ: ABT06-78315/2022-131; geändert durch Beschluss der Steiermärkischen Landesregierung vom 7. März 2024, GZ: ABT06-78315/2022-179)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</si>
</sst>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43" formatCode="_-* #,##0.00_-;\-* #,##0.00_-;_-* &quot;-&quot;??_-;_-@_-"/>
    <numFmt numFmtId="164" formatCode="h:mm;@"/>
    <numFmt numFmtId="165" formatCode="#,##0.00\ &quot;€&quot;"/>
    <numFmt numFmtId="166" formatCode="0.00&quot; Std.&quot;"/>
    <numFmt numFmtId="167" formatCode="d/m/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8"/>
      <color theme="1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2"/>
      <color theme="1"/>
      <name val="Calibri"/>
      <family val="2"/>
      <scheme val="minor"/>
    </font>
    <font>
      <b/>
      <u/>
      <sz val="12"/>
      <color theme="1"/>
      <name val="Calibri"/>
      <family val="2"/>
      <scheme val="minor"/>
    </font>
    <font>
      <b/>
      <i/>
      <sz val="11"/>
      <color theme="1"/>
      <name val="Calibri"/>
      <family val="2"/>
      <scheme val="minor"/>
    </font>
    <font>
      <i/>
      <sz val="9"/>
      <color theme="1"/>
      <name val="Calibri"/>
      <family val="2"/>
      <scheme val="minor"/>
    </font>
    <font>
      <b/>
      <i/>
      <sz val="9"/>
      <color theme="1"/>
      <name val="Calibri"/>
      <family val="2"/>
      <scheme val="minor"/>
    </font>
    <font>
      <i/>
      <sz val="8"/>
      <color theme="1"/>
      <name val="Calibri"/>
      <family val="2"/>
      <scheme val="minor"/>
    </font>
    <font>
      <b/>
      <sz val="10"/>
      <color theme="1"/>
      <name val="Calibri"/>
      <family val="2"/>
      <scheme val="minor"/>
    </font>
    <font>
      <i/>
      <u/>
      <sz val="10"/>
      <color theme="1"/>
      <name val="Calibri"/>
      <family val="2"/>
      <scheme val="minor"/>
    </font>
    <font>
      <sz val="8"/>
      <color theme="1"/>
      <name val="Calibri"/>
      <family val="2"/>
      <scheme val="minor"/>
    </font>
    <font>
      <i/>
      <u/>
      <sz val="11"/>
      <color theme="1"/>
      <name val="Calibri"/>
      <family val="2"/>
      <scheme val="minor"/>
    </font>
    <font>
      <b/>
      <i/>
      <sz val="12"/>
      <color theme="1"/>
      <name val="Calibri"/>
      <family val="2"/>
      <scheme val="minor"/>
    </font>
    <font>
      <i/>
      <sz val="10"/>
      <color theme="1"/>
      <name val="Calibri"/>
      <family val="2"/>
      <scheme val="minor"/>
    </font>
    <font>
      <b/>
      <sz val="9"/>
      <color theme="1"/>
      <name val="Calibri"/>
      <family val="2"/>
      <scheme val="minor"/>
    </font>
    <font>
      <i/>
      <u/>
      <sz val="8"/>
      <color theme="1"/>
      <name val="Calibri"/>
      <family val="2"/>
      <scheme val="minor"/>
    </font>
    <font>
      <b/>
      <i/>
      <sz val="14"/>
      <color theme="1"/>
      <name val="Calibri"/>
      <family val="2"/>
      <scheme val="minor"/>
    </font>
    <font>
      <b/>
      <i/>
      <sz val="9"/>
      <color rgb="FFFF0000"/>
      <name val="Calibri"/>
      <family val="2"/>
      <scheme val="minor"/>
    </font>
    <font>
      <b/>
      <i/>
      <sz val="10"/>
      <color theme="1"/>
      <name val="Calibri"/>
      <family val="2"/>
      <scheme val="minor"/>
    </font>
    <font>
      <b/>
      <i/>
      <u/>
      <sz val="11"/>
      <color theme="1"/>
      <name val="Calibri"/>
      <family val="2"/>
      <scheme val="minor"/>
    </font>
    <font>
      <b/>
      <u/>
      <sz val="11"/>
      <color theme="1"/>
      <name val="Calibri"/>
      <family val="2"/>
      <scheme val="minor"/>
    </font>
    <font>
      <i/>
      <sz val="11"/>
      <name val="Calibri"/>
      <family val="2"/>
      <scheme val="minor"/>
    </font>
    <font>
      <sz val="10"/>
      <name val="Calibri"/>
      <family val="2"/>
      <scheme val="minor"/>
    </font>
    <font>
      <b/>
      <sz val="8"/>
      <color theme="1"/>
      <name val="Calibri"/>
      <family val="2"/>
      <scheme val="minor"/>
    </font>
    <font>
      <u/>
      <sz val="11"/>
      <color theme="1"/>
      <name val="Calibri"/>
      <family val="2"/>
      <scheme val="minor"/>
    </font>
    <font>
      <sz val="11"/>
      <color theme="1"/>
      <name val="Calibri"/>
      <family val="2"/>
    </font>
  </fonts>
  <fills count="8">
    <fill>
      <patternFill patternType="none"/>
    </fill>
    <fill>
      <patternFill patternType="gray125"/>
    </fill>
    <fill>
      <patternFill patternType="solid">
        <fgColor theme="7" tint="0.59999389629810485"/>
        <bgColor indexed="64"/>
      </patternFill>
    </fill>
    <fill>
      <patternFill patternType="solid">
        <fgColor rgb="FFFFEBAB"/>
        <bgColor indexed="64"/>
      </patternFill>
    </fill>
    <fill>
      <patternFill patternType="solid">
        <fgColor theme="8"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7" tint="0.79998168889431442"/>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indexed="64"/>
      </left>
      <right/>
      <top style="medium">
        <color indexed="64"/>
      </top>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363">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44" fontId="8" fillId="0" borderId="0" xfId="2" applyNumberFormat="1" applyFont="1" applyAlignment="1" applyProtection="1">
      <alignment vertical="center" wrapText="1"/>
    </xf>
    <xf numFmtId="0" fontId="9" fillId="0" borderId="0" xfId="0" applyFont="1" applyAlignment="1">
      <alignment vertical="center" wrapText="1"/>
    </xf>
    <xf numFmtId="0" fontId="2" fillId="3" borderId="0" xfId="0" applyFont="1" applyFill="1"/>
    <xf numFmtId="0" fontId="2" fillId="2" borderId="0" xfId="0" applyFont="1" applyFill="1"/>
    <xf numFmtId="0" fontId="10" fillId="0" borderId="0" xfId="0" applyFont="1" applyAlignment="1">
      <alignment vertical="center"/>
    </xf>
    <xf numFmtId="0" fontId="11" fillId="0" borderId="0" xfId="0" applyFont="1" applyAlignment="1">
      <alignment vertical="center"/>
    </xf>
    <xf numFmtId="0" fontId="12" fillId="0" borderId="2" xfId="0" applyFont="1" applyBorder="1" applyAlignment="1">
      <alignment horizontal="right" vertical="center"/>
    </xf>
    <xf numFmtId="0" fontId="12" fillId="0" borderId="0" xfId="0" applyFont="1" applyAlignment="1">
      <alignment horizontal="right"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0" fontId="11" fillId="0" borderId="0" xfId="0" applyFont="1" applyAlignment="1">
      <alignment horizontal="center" vertical="center"/>
    </xf>
    <xf numFmtId="0" fontId="15" fillId="0" borderId="1" xfId="0" applyFont="1" applyBorder="1" applyAlignment="1">
      <alignment vertical="center"/>
    </xf>
    <xf numFmtId="0" fontId="15" fillId="0" borderId="2" xfId="0" applyFont="1" applyBorder="1" applyAlignment="1">
      <alignment vertical="center"/>
    </xf>
    <xf numFmtId="0" fontId="2" fillId="0" borderId="2" xfId="0" applyFont="1" applyBorder="1" applyAlignment="1">
      <alignment vertical="center"/>
    </xf>
    <xf numFmtId="0" fontId="16" fillId="0" borderId="2" xfId="0" applyFont="1" applyBorder="1" applyAlignment="1">
      <alignment horizontal="center" vertical="top"/>
    </xf>
    <xf numFmtId="0" fontId="13" fillId="0" borderId="0" xfId="0" applyFont="1" applyAlignment="1">
      <alignment vertical="center"/>
    </xf>
    <xf numFmtId="0" fontId="16" fillId="0" borderId="0" xfId="0" applyFont="1" applyAlignment="1">
      <alignment horizontal="center" vertical="top"/>
    </xf>
    <xf numFmtId="0" fontId="2" fillId="0" borderId="1" xfId="0" applyFont="1" applyBorder="1" applyAlignment="1">
      <alignment vertical="center"/>
    </xf>
    <xf numFmtId="0" fontId="2" fillId="0" borderId="2" xfId="0" applyFont="1" applyBorder="1" applyAlignment="1">
      <alignment horizontal="left" vertical="center"/>
    </xf>
    <xf numFmtId="0" fontId="18" fillId="0" borderId="0" xfId="0" applyFont="1" applyAlignment="1">
      <alignment vertical="center" wrapText="1"/>
    </xf>
    <xf numFmtId="0" fontId="18" fillId="0" borderId="4" xfId="0" applyFont="1" applyBorder="1" applyAlignment="1">
      <alignment vertical="center" wrapText="1"/>
    </xf>
    <xf numFmtId="0" fontId="9" fillId="0" borderId="0" xfId="0" applyFont="1" applyAlignment="1">
      <alignment horizontal="center" vertical="center"/>
    </xf>
    <xf numFmtId="0" fontId="15" fillId="0" borderId="0" xfId="0" applyFont="1" applyAlignment="1">
      <alignment vertical="center"/>
    </xf>
    <xf numFmtId="164" fontId="19" fillId="0" borderId="0" xfId="0" applyNumberFormat="1" applyFont="1" applyAlignment="1">
      <alignment horizontal="center" vertical="center"/>
    </xf>
    <xf numFmtId="0" fontId="19" fillId="0" borderId="0" xfId="0" applyFont="1" applyAlignment="1">
      <alignment horizontal="center" vertical="center"/>
    </xf>
    <xf numFmtId="0" fontId="12" fillId="0" borderId="0" xfId="0" applyFont="1" applyAlignment="1">
      <alignment vertical="center"/>
    </xf>
    <xf numFmtId="0" fontId="11" fillId="0" borderId="0" xfId="0" applyFont="1"/>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2" fontId="12" fillId="3" borderId="12" xfId="0" applyNumberFormat="1" applyFont="1" applyFill="1" applyBorder="1" applyAlignment="1">
      <alignment horizontal="center" vertical="center"/>
    </xf>
    <xf numFmtId="0" fontId="9" fillId="0" borderId="12" xfId="0" applyFont="1" applyBorder="1" applyAlignment="1">
      <alignment horizontal="center" vertical="center" wrapText="1"/>
    </xf>
    <xf numFmtId="0" fontId="18" fillId="0" borderId="0" xfId="0" applyFont="1" applyAlignment="1">
      <alignment horizontal="center" vertical="top" wrapText="1"/>
    </xf>
    <xf numFmtId="2" fontId="9" fillId="0" borderId="0" xfId="0" applyNumberFormat="1" applyFont="1" applyAlignment="1">
      <alignment vertical="center" wrapText="1"/>
    </xf>
    <xf numFmtId="0" fontId="23" fillId="0" borderId="0" xfId="0" applyFont="1"/>
    <xf numFmtId="2" fontId="12" fillId="3" borderId="25" xfId="0" applyNumberFormat="1" applyFont="1" applyFill="1" applyBorder="1" applyAlignment="1">
      <alignment horizontal="center" vertical="center"/>
    </xf>
    <xf numFmtId="2" fontId="12" fillId="3" borderId="25" xfId="0" applyNumberFormat="1" applyFont="1" applyFill="1" applyBorder="1" applyAlignment="1">
      <alignment vertical="center"/>
    </xf>
    <xf numFmtId="2" fontId="19" fillId="0" borderId="2" xfId="0" applyNumberFormat="1" applyFont="1" applyBorder="1" applyAlignment="1">
      <alignment horizontal="center" vertical="center" wrapText="1"/>
    </xf>
    <xf numFmtId="0" fontId="9" fillId="0" borderId="2" xfId="0" applyFont="1" applyBorder="1" applyAlignment="1">
      <alignment vertical="center" wrapText="1"/>
    </xf>
    <xf numFmtId="2" fontId="19" fillId="0" borderId="3" xfId="0" applyNumberFormat="1" applyFont="1" applyBorder="1" applyAlignment="1">
      <alignment horizontal="center" vertical="center" wrapText="1"/>
    </xf>
    <xf numFmtId="0" fontId="9" fillId="0" borderId="0" xfId="0" applyFont="1"/>
    <xf numFmtId="2" fontId="19" fillId="0" borderId="7" xfId="0" applyNumberFormat="1" applyFont="1" applyBorder="1" applyAlignment="1">
      <alignment horizontal="center" vertical="center" wrapText="1"/>
    </xf>
    <xf numFmtId="0" fontId="9" fillId="0" borderId="7" xfId="0" applyFont="1" applyBorder="1" applyAlignment="1">
      <alignment vertical="center" wrapText="1"/>
    </xf>
    <xf numFmtId="2" fontId="19" fillId="0" borderId="8" xfId="0" applyNumberFormat="1" applyFont="1" applyBorder="1" applyAlignment="1">
      <alignment horizontal="center" vertical="center" wrapText="1"/>
    </xf>
    <xf numFmtId="0" fontId="18" fillId="0" borderId="0" xfId="0" applyFont="1" applyAlignment="1">
      <alignment horizontal="left" vertical="center" wrapText="1"/>
    </xf>
    <xf numFmtId="0" fontId="2" fillId="0" borderId="29" xfId="0" applyFont="1" applyBorder="1" applyAlignment="1">
      <alignment vertical="center" wrapText="1"/>
    </xf>
    <xf numFmtId="0" fontId="25" fillId="0" borderId="0" xfId="0" applyFont="1" applyAlignment="1">
      <alignment horizontal="center" vertical="center" wrapText="1"/>
    </xf>
    <xf numFmtId="0" fontId="12" fillId="0" borderId="0" xfId="0" applyFont="1" applyAlignment="1">
      <alignment horizontal="center" vertical="center" wrapText="1"/>
    </xf>
    <xf numFmtId="0" fontId="12" fillId="4" borderId="34" xfId="0" applyFont="1" applyFill="1" applyBorder="1" applyAlignment="1">
      <alignment vertical="center" wrapText="1"/>
    </xf>
    <xf numFmtId="0" fontId="16" fillId="0" borderId="35" xfId="0" applyFont="1" applyBorder="1" applyAlignment="1">
      <alignment horizontal="center" vertical="center" wrapText="1"/>
    </xf>
    <xf numFmtId="165" fontId="15" fillId="0" borderId="0" xfId="0" applyNumberFormat="1" applyFont="1" applyAlignment="1">
      <alignment horizontal="center" vertical="center" wrapText="1"/>
    </xf>
    <xf numFmtId="0" fontId="12" fillId="4" borderId="36" xfId="0" applyFont="1" applyFill="1" applyBorder="1" applyAlignment="1">
      <alignment vertical="center" wrapText="1"/>
    </xf>
    <xf numFmtId="165" fontId="15" fillId="0" borderId="0" xfId="0" applyNumberFormat="1" applyFont="1" applyAlignment="1">
      <alignment horizontal="center" vertical="center"/>
    </xf>
    <xf numFmtId="0" fontId="12" fillId="0" borderId="35" xfId="0" applyFont="1" applyBorder="1" applyAlignment="1">
      <alignment vertical="center" wrapText="1"/>
    </xf>
    <xf numFmtId="0" fontId="16" fillId="0" borderId="0" xfId="0" applyFont="1" applyAlignment="1">
      <alignment vertical="center" wrapText="1"/>
    </xf>
    <xf numFmtId="0" fontId="12" fillId="0" borderId="38" xfId="0" applyFont="1" applyBorder="1" applyAlignment="1">
      <alignment vertical="center" wrapText="1"/>
    </xf>
    <xf numFmtId="0" fontId="16" fillId="0" borderId="39" xfId="0" applyFont="1" applyBorder="1" applyAlignment="1">
      <alignment horizontal="center" vertical="center" wrapText="1"/>
    </xf>
    <xf numFmtId="0" fontId="12" fillId="0" borderId="42" xfId="0" applyFont="1" applyBorder="1" applyAlignment="1">
      <alignment vertical="center" wrapText="1"/>
    </xf>
    <xf numFmtId="0" fontId="12" fillId="0" borderId="39" xfId="0" applyFont="1" applyBorder="1" applyAlignment="1">
      <alignment vertical="center" wrapText="1"/>
    </xf>
    <xf numFmtId="0" fontId="16" fillId="0" borderId="42" xfId="0" applyFont="1" applyBorder="1" applyAlignment="1">
      <alignment vertical="center" wrapText="1"/>
    </xf>
    <xf numFmtId="0" fontId="12" fillId="0" borderId="42" xfId="0" applyFont="1" applyBorder="1" applyAlignment="1">
      <alignment wrapText="1"/>
    </xf>
    <xf numFmtId="165" fontId="12" fillId="2" borderId="39" xfId="0" applyNumberFormat="1" applyFont="1" applyFill="1" applyBorder="1"/>
    <xf numFmtId="0" fontId="16" fillId="0" borderId="39" xfId="0" applyFont="1" applyBorder="1" applyAlignment="1">
      <alignment vertical="center" wrapText="1"/>
    </xf>
    <xf numFmtId="0" fontId="16" fillId="0" borderId="40" xfId="0" applyFont="1" applyBorder="1" applyAlignment="1">
      <alignment horizontal="center" vertical="center" wrapText="1"/>
    </xf>
    <xf numFmtId="0" fontId="2" fillId="5" borderId="7" xfId="0" applyFont="1" applyFill="1" applyBorder="1" applyAlignment="1">
      <alignment vertical="center"/>
    </xf>
    <xf numFmtId="0" fontId="2" fillId="5" borderId="0" xfId="0" applyFont="1" applyFill="1" applyAlignment="1">
      <alignment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10" fillId="0" borderId="0" xfId="0" applyFont="1" applyAlignment="1">
      <alignment horizontal="center" vertical="center" wrapText="1"/>
    </xf>
    <xf numFmtId="165" fontId="10" fillId="0" borderId="0" xfId="0" applyNumberFormat="1" applyFont="1" applyAlignment="1">
      <alignment horizontal="center" vertical="center"/>
    </xf>
    <xf numFmtId="0" fontId="10" fillId="0" borderId="0" xfId="0" applyFont="1" applyAlignment="1">
      <alignment horizontal="center" vertical="center"/>
    </xf>
    <xf numFmtId="0" fontId="9" fillId="0" borderId="0" xfId="0" applyFont="1" applyAlignment="1">
      <alignment vertical="top" wrapText="1"/>
    </xf>
    <xf numFmtId="0" fontId="16" fillId="0" borderId="0" xfId="0" applyFont="1" applyBorder="1" applyAlignment="1">
      <alignment horizontal="center" vertical="top"/>
    </xf>
    <xf numFmtId="0" fontId="21" fillId="0" borderId="0" xfId="0" applyFont="1"/>
    <xf numFmtId="0" fontId="0" fillId="0" borderId="0" xfId="0" applyFont="1"/>
    <xf numFmtId="0" fontId="0" fillId="0" borderId="0" xfId="0" applyFont="1" applyAlignment="1">
      <alignment horizontal="left"/>
    </xf>
    <xf numFmtId="0" fontId="17" fillId="0" borderId="0" xfId="0" applyFont="1" applyAlignment="1">
      <alignment horizontal="left"/>
    </xf>
    <xf numFmtId="44" fontId="18" fillId="0" borderId="0" xfId="0" applyNumberFormat="1" applyFont="1" applyAlignment="1">
      <alignment horizontal="right" vertical="top" wrapText="1"/>
    </xf>
    <xf numFmtId="0" fontId="12" fillId="2" borderId="0" xfId="0" applyFont="1" applyFill="1" applyAlignment="1">
      <alignment vertical="center" wrapText="1"/>
    </xf>
    <xf numFmtId="0" fontId="12"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Alignment="1">
      <alignment horizontal="center"/>
    </xf>
    <xf numFmtId="0" fontId="0" fillId="0" borderId="2" xfId="0" applyFont="1" applyBorder="1"/>
    <xf numFmtId="0" fontId="0" fillId="0" borderId="3" xfId="0" applyFont="1" applyBorder="1"/>
    <xf numFmtId="0" fontId="0" fillId="0" borderId="0" xfId="0" applyFont="1" applyBorder="1"/>
    <xf numFmtId="0" fontId="0" fillId="0" borderId="5" xfId="0" applyFont="1" applyBorder="1" applyAlignment="1">
      <alignment horizontal="center"/>
    </xf>
    <xf numFmtId="0" fontId="0" fillId="0" borderId="0" xfId="0" applyFont="1" applyAlignment="1">
      <alignment vertical="center" wrapText="1"/>
    </xf>
    <xf numFmtId="0" fontId="0" fillId="0" borderId="41" xfId="0" applyFont="1" applyBorder="1"/>
    <xf numFmtId="0" fontId="0" fillId="0" borderId="42" xfId="0" applyFont="1" applyBorder="1"/>
    <xf numFmtId="0" fontId="0" fillId="0" borderId="5" xfId="0" applyFont="1" applyBorder="1"/>
    <xf numFmtId="0" fontId="10" fillId="0" borderId="0" xfId="0" applyFont="1" applyAlignment="1">
      <alignment vertical="center" wrapText="1"/>
    </xf>
    <xf numFmtId="0" fontId="12" fillId="0" borderId="34" xfId="0" applyFont="1" applyBorder="1" applyAlignment="1">
      <alignment vertical="center" wrapText="1"/>
    </xf>
    <xf numFmtId="0" fontId="12" fillId="0" borderId="37" xfId="0" applyFont="1" applyBorder="1" applyAlignment="1">
      <alignment vertical="center" wrapText="1"/>
    </xf>
    <xf numFmtId="0" fontId="12" fillId="0" borderId="36" xfId="0" applyFont="1" applyBorder="1" applyAlignment="1">
      <alignment vertical="center" wrapText="1"/>
    </xf>
    <xf numFmtId="165" fontId="12" fillId="2" borderId="36" xfId="0" applyNumberFormat="1" applyFont="1" applyFill="1" applyBorder="1"/>
    <xf numFmtId="0" fontId="16" fillId="0" borderId="36" xfId="0" applyFont="1" applyBorder="1" applyAlignment="1">
      <alignment vertical="center" wrapText="1"/>
    </xf>
    <xf numFmtId="0" fontId="0" fillId="0" borderId="39" xfId="0" applyFont="1" applyBorder="1"/>
    <xf numFmtId="0" fontId="2" fillId="5" borderId="39" xfId="0" applyFont="1" applyFill="1" applyBorder="1" applyAlignment="1">
      <alignment vertical="center"/>
    </xf>
    <xf numFmtId="0" fontId="24" fillId="0" borderId="0" xfId="0" applyFont="1" applyAlignment="1">
      <alignment horizontal="left"/>
    </xf>
    <xf numFmtId="0" fontId="24" fillId="0" borderId="0" xfId="0" applyFont="1"/>
    <xf numFmtId="0" fontId="29" fillId="0" borderId="0" xfId="0" applyFont="1"/>
    <xf numFmtId="0" fontId="19" fillId="0" borderId="0" xfId="0" applyFont="1"/>
    <xf numFmtId="0" fontId="18" fillId="0" borderId="0" xfId="0" applyFont="1" applyAlignment="1">
      <alignment horizontal="center" vertical="top" wrapText="1"/>
    </xf>
    <xf numFmtId="0" fontId="18"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Font="1" applyBorder="1" applyAlignment="1">
      <alignment vertical="center"/>
    </xf>
    <xf numFmtId="0" fontId="21" fillId="0" borderId="0" xfId="0" applyFont="1" applyBorder="1" applyAlignment="1">
      <alignment vertical="center"/>
    </xf>
    <xf numFmtId="0" fontId="16" fillId="0" borderId="43" xfId="0" applyFont="1" applyBorder="1" applyAlignment="1">
      <alignment vertical="center" wrapText="1"/>
    </xf>
    <xf numFmtId="0" fontId="16" fillId="0" borderId="0" xfId="0" applyFont="1" applyBorder="1" applyAlignment="1">
      <alignment vertical="center" wrapText="1"/>
    </xf>
    <xf numFmtId="0" fontId="0" fillId="0" borderId="0" xfId="0" applyFont="1" applyAlignment="1">
      <alignment horizontal="center"/>
    </xf>
    <xf numFmtId="0" fontId="22" fillId="0" borderId="0" xfId="0" applyFont="1" applyBorder="1" applyAlignment="1">
      <alignment horizontal="center" vertical="center"/>
    </xf>
    <xf numFmtId="0" fontId="18" fillId="0" borderId="0" xfId="0" applyFont="1" applyAlignment="1">
      <alignment horizontal="left" vertical="center" wrapText="1"/>
    </xf>
    <xf numFmtId="0" fontId="2" fillId="0" borderId="0"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4" xfId="0" applyFont="1" applyBorder="1"/>
    <xf numFmtId="0" fontId="0" fillId="0" borderId="6" xfId="0" applyFont="1" applyFill="1" applyBorder="1" applyAlignment="1">
      <alignment vertical="center"/>
    </xf>
    <xf numFmtId="0" fontId="0" fillId="0" borderId="7" xfId="0" applyFont="1" applyFill="1" applyBorder="1" applyAlignment="1">
      <alignment vertical="center"/>
    </xf>
    <xf numFmtId="0" fontId="21" fillId="0" borderId="7" xfId="0" applyFont="1" applyFill="1" applyBorder="1" applyAlignment="1">
      <alignment vertical="center"/>
    </xf>
    <xf numFmtId="0" fontId="22" fillId="0" borderId="7" xfId="0" applyFont="1" applyFill="1" applyBorder="1" applyAlignment="1">
      <alignment horizontal="center" vertical="center"/>
    </xf>
    <xf numFmtId="0" fontId="9" fillId="0" borderId="7" xfId="0" applyFont="1" applyFill="1" applyBorder="1" applyAlignment="1">
      <alignment horizontal="center" vertical="center"/>
    </xf>
    <xf numFmtId="164" fontId="19" fillId="0" borderId="7" xfId="0" applyNumberFormat="1" applyFont="1" applyFill="1" applyBorder="1" applyAlignment="1">
      <alignment horizontal="center" vertical="center"/>
    </xf>
    <xf numFmtId="164" fontId="19" fillId="0" borderId="8" xfId="0" applyNumberFormat="1" applyFont="1" applyFill="1" applyBorder="1" applyAlignment="1">
      <alignment horizontal="center" vertical="center"/>
    </xf>
    <xf numFmtId="0" fontId="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5" xfId="0" applyNumberFormat="1" applyFont="1" applyFill="1" applyBorder="1" applyAlignment="1">
      <alignment horizontal="center" vertical="center"/>
    </xf>
    <xf numFmtId="0" fontId="2" fillId="0" borderId="0" xfId="0" applyFont="1" applyFill="1" applyBorder="1" applyAlignment="1">
      <alignment vertical="center"/>
    </xf>
    <xf numFmtId="0" fontId="34" fillId="0" borderId="0" xfId="0" applyFont="1" applyFill="1" applyBorder="1" applyAlignment="1">
      <alignment vertical="center"/>
    </xf>
    <xf numFmtId="0" fontId="30" fillId="0" borderId="0" xfId="0" applyFont="1" applyFill="1" applyBorder="1" applyAlignment="1">
      <alignment horizontal="center" vertical="center"/>
    </xf>
    <xf numFmtId="0" fontId="2" fillId="0" borderId="2" xfId="0" applyFont="1" applyBorder="1" applyAlignment="1">
      <alignment horizontal="right" vertical="center"/>
    </xf>
    <xf numFmtId="0" fontId="16" fillId="0" borderId="0" xfId="0" applyFont="1" applyBorder="1" applyAlignment="1">
      <alignment horizontal="right" vertical="top"/>
    </xf>
    <xf numFmtId="0" fontId="2" fillId="0" borderId="0" xfId="0" applyFont="1" applyBorder="1" applyAlignment="1">
      <alignment horizontal="right" vertical="center"/>
    </xf>
    <xf numFmtId="0" fontId="4" fillId="0" borderId="0" xfId="0" applyFont="1" applyFill="1" applyBorder="1" applyAlignment="1">
      <alignment horizontal="right" vertical="center"/>
    </xf>
    <xf numFmtId="0" fontId="0" fillId="0" borderId="0" xfId="0" applyFont="1" applyBorder="1" applyAlignment="1">
      <alignment horizontal="right" vertical="center"/>
    </xf>
    <xf numFmtId="0" fontId="35" fillId="0" borderId="0" xfId="0" applyFont="1" applyAlignment="1">
      <alignment horizontal="center" vertical="center" wrapText="1"/>
    </xf>
    <xf numFmtId="0" fontId="12" fillId="0" borderId="4" xfId="0" applyFont="1" applyBorder="1" applyAlignment="1">
      <alignment vertical="top"/>
    </xf>
    <xf numFmtId="0" fontId="12" fillId="0" borderId="0" xfId="0" applyFont="1" applyBorder="1" applyAlignment="1">
      <alignment vertical="top"/>
    </xf>
    <xf numFmtId="0" fontId="2" fillId="0" borderId="0" xfId="0" applyFont="1" applyBorder="1" applyAlignment="1">
      <alignment vertical="center" wrapText="1"/>
    </xf>
    <xf numFmtId="0" fontId="10" fillId="0" borderId="0" xfId="0" applyFont="1" applyFill="1" applyBorder="1" applyAlignment="1">
      <alignment vertical="center"/>
    </xf>
    <xf numFmtId="0" fontId="0" fillId="0" borderId="0" xfId="0" applyFont="1" applyBorder="1" applyAlignment="1">
      <alignment horizontal="center" vertical="center"/>
    </xf>
    <xf numFmtId="0" fontId="10" fillId="0" borderId="2" xfId="0" applyFont="1" applyBorder="1" applyAlignment="1">
      <alignment vertical="center"/>
    </xf>
    <xf numFmtId="0" fontId="22" fillId="0" borderId="2" xfId="0" applyFont="1" applyFill="1" applyBorder="1" applyAlignment="1">
      <alignment horizontal="center" vertical="center"/>
    </xf>
    <xf numFmtId="0" fontId="9" fillId="0" borderId="2" xfId="0" applyFont="1" applyFill="1" applyBorder="1" applyAlignment="1">
      <alignment horizontal="center" vertical="center"/>
    </xf>
    <xf numFmtId="164" fontId="19" fillId="0" borderId="2" xfId="0" applyNumberFormat="1" applyFont="1" applyFill="1" applyBorder="1" applyAlignment="1">
      <alignment horizontal="center" vertical="center"/>
    </xf>
    <xf numFmtId="164" fontId="19" fillId="0" borderId="3" xfId="0" applyNumberFormat="1" applyFont="1" applyFill="1" applyBorder="1" applyAlignment="1">
      <alignment horizontal="center" vertical="center"/>
    </xf>
    <xf numFmtId="43" fontId="36" fillId="0" borderId="4" xfId="3" applyFont="1" applyBorder="1" applyAlignment="1">
      <alignment horizontal="right"/>
    </xf>
    <xf numFmtId="0" fontId="0" fillId="0" borderId="8" xfId="0" applyFont="1" applyBorder="1" applyAlignment="1">
      <alignment vertical="center"/>
    </xf>
    <xf numFmtId="14" fontId="2" fillId="0" borderId="0" xfId="0" applyNumberFormat="1" applyFont="1" applyFill="1" applyBorder="1" applyAlignment="1">
      <alignment horizontal="center" vertical="center"/>
    </xf>
    <xf numFmtId="14" fontId="19" fillId="0" borderId="5"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4" fontId="2" fillId="0" borderId="5" xfId="0" applyNumberFormat="1" applyFont="1" applyFill="1" applyBorder="1" applyAlignment="1">
      <alignment horizontal="center" vertical="center"/>
    </xf>
    <xf numFmtId="0" fontId="0" fillId="0" borderId="0" xfId="0" applyFont="1" applyFill="1" applyAlignment="1">
      <alignment vertical="center"/>
    </xf>
    <xf numFmtId="14" fontId="2" fillId="0" borderId="5" xfId="0" applyNumberFormat="1" applyFont="1" applyFill="1" applyBorder="1" applyAlignment="1">
      <alignment horizontal="center" vertical="center"/>
    </xf>
    <xf numFmtId="0" fontId="0" fillId="0" borderId="4" xfId="0" applyFont="1" applyBorder="1" applyAlignment="1">
      <alignment horizontal="right" vertical="center"/>
    </xf>
    <xf numFmtId="0" fontId="30" fillId="0" borderId="0" xfId="0" applyFont="1" applyBorder="1" applyAlignment="1">
      <alignment horizontal="center" vertical="center"/>
    </xf>
    <xf numFmtId="0" fontId="34" fillId="0" borderId="0" xfId="0" applyFont="1" applyBorder="1" applyAlignment="1">
      <alignment vertical="center"/>
    </xf>
    <xf numFmtId="0" fontId="4" fillId="3" borderId="2" xfId="0"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protection locked="0"/>
    </xf>
    <xf numFmtId="164" fontId="2" fillId="3" borderId="0" xfId="0" applyNumberFormat="1" applyFont="1" applyFill="1" applyBorder="1" applyAlignment="1" applyProtection="1">
      <alignment horizontal="center" vertical="center"/>
      <protection locked="0"/>
    </xf>
    <xf numFmtId="164" fontId="2" fillId="3" borderId="5" xfId="0" applyNumberFormat="1" applyFont="1" applyFill="1" applyBorder="1" applyAlignment="1" applyProtection="1">
      <alignment horizontal="center" vertical="center"/>
      <protection locked="0"/>
    </xf>
    <xf numFmtId="0" fontId="0" fillId="3" borderId="0" xfId="0" applyFont="1" applyFill="1" applyAlignment="1" applyProtection="1">
      <alignment vertical="center"/>
      <protection locked="0"/>
    </xf>
    <xf numFmtId="0" fontId="0" fillId="3" borderId="7" xfId="0" applyFont="1" applyFill="1" applyBorder="1" applyAlignment="1" applyProtection="1">
      <alignment vertical="center"/>
      <protection locked="0"/>
    </xf>
    <xf numFmtId="14" fontId="2" fillId="3" borderId="0" xfId="0" applyNumberFormat="1" applyFont="1" applyFill="1" applyBorder="1" applyAlignment="1" applyProtection="1">
      <alignment horizontal="right" vertical="center"/>
      <protection locked="0"/>
    </xf>
    <xf numFmtId="14" fontId="2" fillId="3" borderId="5" xfId="0" applyNumberFormat="1" applyFont="1" applyFill="1" applyBorder="1" applyAlignment="1" applyProtection="1">
      <alignment horizontal="right" vertical="center"/>
      <protection locked="0"/>
    </xf>
    <xf numFmtId="164" fontId="2" fillId="3" borderId="5" xfId="0" applyNumberFormat="1" applyFont="1" applyFill="1" applyBorder="1" applyAlignment="1" applyProtection="1">
      <alignment horizontal="right" vertical="center"/>
      <protection locked="0"/>
    </xf>
    <xf numFmtId="164" fontId="2" fillId="3" borderId="0" xfId="0" applyNumberFormat="1" applyFont="1" applyFill="1" applyBorder="1" applyAlignment="1" applyProtection="1">
      <alignment horizontal="right" vertical="center"/>
      <protection locked="0"/>
    </xf>
    <xf numFmtId="20" fontId="19" fillId="3" borderId="20" xfId="0" applyNumberFormat="1" applyFont="1" applyFill="1" applyBorder="1" applyAlignment="1" applyProtection="1">
      <alignment horizontal="center" vertical="center" wrapText="1"/>
      <protection locked="0"/>
    </xf>
    <xf numFmtId="20" fontId="19" fillId="3" borderId="12" xfId="0" applyNumberFormat="1" applyFont="1" applyFill="1" applyBorder="1" applyAlignment="1" applyProtection="1">
      <alignment horizontal="center" vertical="center" wrapText="1"/>
      <protection locked="0"/>
    </xf>
    <xf numFmtId="2" fontId="19" fillId="3" borderId="12" xfId="1" applyNumberFormat="1" applyFont="1" applyFill="1" applyBorder="1" applyAlignment="1" applyProtection="1">
      <alignment horizontal="center" vertical="center" wrapText="1"/>
      <protection locked="0"/>
    </xf>
    <xf numFmtId="2" fontId="19" fillId="3" borderId="16" xfId="1" applyNumberFormat="1" applyFont="1" applyFill="1" applyBorder="1" applyAlignment="1" applyProtection="1">
      <alignment horizontal="center" vertical="center" wrapText="1"/>
      <protection locked="0"/>
    </xf>
    <xf numFmtId="2" fontId="19" fillId="3" borderId="26" xfId="1" applyNumberFormat="1" applyFont="1" applyFill="1" applyBorder="1" applyAlignment="1" applyProtection="1">
      <alignment horizontal="center" vertical="center" wrapText="1"/>
      <protection locked="0"/>
    </xf>
    <xf numFmtId="2" fontId="19" fillId="3" borderId="28" xfId="1" applyNumberFormat="1" applyFont="1" applyFill="1" applyBorder="1" applyAlignment="1" applyProtection="1">
      <alignment horizontal="center" vertical="center" wrapText="1"/>
      <protection locked="0"/>
    </xf>
    <xf numFmtId="2" fontId="19" fillId="2" borderId="28" xfId="1" applyNumberFormat="1"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wrapText="1"/>
      <protection locked="0"/>
    </xf>
    <xf numFmtId="0" fontId="12" fillId="2" borderId="39"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166" fontId="2" fillId="3" borderId="0" xfId="0" applyNumberFormat="1" applyFont="1" applyFill="1" applyBorder="1" applyAlignment="1" applyProtection="1">
      <alignment horizontal="center" vertical="center"/>
      <protection locked="0"/>
    </xf>
    <xf numFmtId="167" fontId="2" fillId="3" borderId="0" xfId="0" applyNumberFormat="1" applyFont="1" applyFill="1" applyBorder="1" applyAlignment="1" applyProtection="1">
      <alignment horizontal="center" vertical="center"/>
      <protection locked="0"/>
    </xf>
    <xf numFmtId="167" fontId="2" fillId="3" borderId="5" xfId="0" applyNumberFormat="1"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0" fontId="21" fillId="0" borderId="0" xfId="0" applyFont="1" applyAlignment="1">
      <alignment horizontal="right" vertical="center"/>
    </xf>
    <xf numFmtId="49" fontId="21" fillId="0" borderId="0" xfId="0" applyNumberFormat="1" applyFont="1" applyAlignment="1">
      <alignment horizontal="right" vertical="center"/>
    </xf>
    <xf numFmtId="0" fontId="8" fillId="0" borderId="0" xfId="2" applyFont="1" applyAlignment="1">
      <alignment horizontal="right" vertical="center"/>
    </xf>
    <xf numFmtId="0" fontId="19" fillId="7" borderId="0" xfId="0" applyFont="1" applyFill="1" applyBorder="1" applyAlignment="1" applyProtection="1">
      <alignment horizontal="center" vertical="center"/>
      <protection locked="0"/>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18" fillId="0" borderId="22" xfId="0" applyFont="1" applyBorder="1" applyAlignment="1">
      <alignment horizontal="center" vertical="top" wrapText="1"/>
    </xf>
    <xf numFmtId="0" fontId="18" fillId="0" borderId="23" xfId="0" applyFont="1" applyBorder="1" applyAlignment="1">
      <alignment horizontal="center" vertical="top" wrapText="1"/>
    </xf>
    <xf numFmtId="0" fontId="18" fillId="0" borderId="19" xfId="0" applyFont="1" applyBorder="1" applyAlignment="1">
      <alignment horizontal="center" vertical="top" wrapText="1"/>
    </xf>
    <xf numFmtId="2" fontId="12" fillId="0" borderId="25" xfId="0" applyNumberFormat="1" applyFont="1" applyBorder="1" applyAlignment="1">
      <alignment horizontal="center" vertical="center"/>
    </xf>
    <xf numFmtId="2" fontId="12" fillId="0" borderId="27" xfId="0" applyNumberFormat="1" applyFont="1" applyBorder="1" applyAlignment="1">
      <alignment horizontal="center" vertical="center"/>
    </xf>
    <xf numFmtId="2" fontId="9" fillId="0" borderId="25" xfId="0" applyNumberFormat="1" applyFont="1" applyBorder="1" applyAlignment="1">
      <alignment horizontal="center" vertical="center" wrapText="1"/>
    </xf>
    <xf numFmtId="2" fontId="9" fillId="0" borderId="27" xfId="0" applyNumberFormat="1" applyFont="1" applyBorder="1" applyAlignment="1">
      <alignment horizontal="center" vertical="center" wrapText="1"/>
    </xf>
    <xf numFmtId="0" fontId="19" fillId="3" borderId="25" xfId="0" applyFont="1" applyFill="1" applyBorder="1" applyAlignment="1" applyProtection="1">
      <alignment horizontal="center" vertical="center" wrapText="1"/>
      <protection locked="0"/>
    </xf>
    <xf numFmtId="0" fontId="19" fillId="3" borderId="27" xfId="0" applyFont="1" applyFill="1" applyBorder="1" applyAlignment="1" applyProtection="1">
      <alignment horizontal="center" vertical="center" wrapText="1"/>
      <protection locked="0"/>
    </xf>
    <xf numFmtId="49" fontId="9" fillId="0" borderId="13" xfId="0" applyNumberFormat="1" applyFont="1" applyBorder="1" applyAlignment="1">
      <alignment horizontal="right" vertical="center" wrapText="1"/>
    </xf>
    <xf numFmtId="49" fontId="9" fillId="0" borderId="17" xfId="0" applyNumberFormat="1" applyFont="1" applyBorder="1" applyAlignment="1">
      <alignment horizontal="right" vertical="center" wrapText="1"/>
    </xf>
    <xf numFmtId="2" fontId="9" fillId="0" borderId="14" xfId="0" applyNumberFormat="1" applyFont="1" applyBorder="1" applyAlignment="1">
      <alignment horizontal="left" vertical="center" wrapText="1"/>
    </xf>
    <xf numFmtId="2" fontId="9" fillId="0" borderId="18" xfId="0" applyNumberFormat="1" applyFont="1" applyBorder="1" applyAlignment="1">
      <alignment horizontal="left" vertical="center" wrapText="1"/>
    </xf>
    <xf numFmtId="2" fontId="9" fillId="0" borderId="3" xfId="0" applyNumberFormat="1" applyFont="1" applyBorder="1" applyAlignment="1">
      <alignment horizontal="left" vertical="center" wrapText="1"/>
    </xf>
    <xf numFmtId="2" fontId="9" fillId="0" borderId="8" xfId="0" applyNumberFormat="1" applyFont="1" applyBorder="1" applyAlignment="1">
      <alignment horizontal="left" vertical="center" wrapText="1"/>
    </xf>
    <xf numFmtId="0" fontId="12" fillId="0" borderId="0"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0" fillId="0" borderId="0" xfId="0" applyFont="1" applyBorder="1" applyAlignment="1">
      <alignment horizontal="right" vertical="center"/>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9" fillId="3" borderId="12" xfId="0" applyFont="1" applyFill="1" applyBorder="1" applyAlignment="1" applyProtection="1">
      <alignment horizontal="center" vertical="center" wrapText="1"/>
      <protection locked="0"/>
    </xf>
    <xf numFmtId="0" fontId="19" fillId="3" borderId="16" xfId="0" applyFont="1" applyFill="1" applyBorder="1" applyAlignment="1" applyProtection="1">
      <alignment horizontal="center" vertical="center" wrapText="1"/>
      <protection locked="0"/>
    </xf>
    <xf numFmtId="165" fontId="12" fillId="2" borderId="36" xfId="0" applyNumberFormat="1" applyFont="1" applyFill="1" applyBorder="1" applyAlignment="1" applyProtection="1">
      <alignment horizontal="center"/>
      <protection locked="0"/>
    </xf>
    <xf numFmtId="165" fontId="12" fillId="2" borderId="37" xfId="0" applyNumberFormat="1" applyFont="1" applyFill="1" applyBorder="1" applyAlignment="1" applyProtection="1">
      <alignment horizontal="center"/>
      <protection locked="0"/>
    </xf>
    <xf numFmtId="165" fontId="12" fillId="2" borderId="38" xfId="0" applyNumberFormat="1" applyFont="1" applyFill="1" applyBorder="1" applyAlignment="1" applyProtection="1">
      <alignment horizontal="center"/>
      <protection locked="0"/>
    </xf>
    <xf numFmtId="0" fontId="12" fillId="2" borderId="3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1" xfId="0" applyFont="1" applyFill="1" applyBorder="1" applyAlignment="1" applyProtection="1">
      <alignment horizontal="center" vertical="center" wrapText="1"/>
      <protection locked="0"/>
    </xf>
    <xf numFmtId="0" fontId="10" fillId="0" borderId="0" xfId="0" applyFont="1" applyAlignment="1">
      <alignment horizontal="left" vertical="center" wrapText="1"/>
    </xf>
    <xf numFmtId="0" fontId="29" fillId="0" borderId="50"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165" fontId="0" fillId="2" borderId="39" xfId="0" applyNumberFormat="1" applyFont="1" applyFill="1" applyBorder="1" applyAlignment="1" applyProtection="1">
      <alignment horizontal="center"/>
      <protection locked="0"/>
    </xf>
    <xf numFmtId="0" fontId="0" fillId="2" borderId="39" xfId="0" applyFont="1" applyFill="1" applyBorder="1" applyAlignment="1" applyProtection="1">
      <alignment horizontal="center"/>
      <protection locked="0"/>
    </xf>
    <xf numFmtId="0" fontId="16" fillId="0" borderId="39" xfId="0" applyFont="1" applyBorder="1" applyAlignment="1">
      <alignment horizontal="center" vertical="center" wrapText="1"/>
    </xf>
    <xf numFmtId="0" fontId="16" fillId="0" borderId="2" xfId="0" applyFont="1" applyBorder="1" applyAlignment="1">
      <alignment horizontal="center" vertical="top" wrapText="1"/>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pplyAlignment="1">
      <alignment horizontal="right" vertical="center" wrapText="1"/>
    </xf>
    <xf numFmtId="0" fontId="24" fillId="0" borderId="0" xfId="0" applyFont="1" applyAlignment="1">
      <alignment horizontal="left"/>
    </xf>
    <xf numFmtId="0" fontId="3"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pplyAlignment="1">
      <alignment horizontal="center" vertical="center" wrapText="1"/>
    </xf>
    <xf numFmtId="0" fontId="0" fillId="0" borderId="0" xfId="0" applyFont="1" applyFill="1" applyAlignment="1">
      <alignment horizontal="center" vertical="center" wrapText="1"/>
    </xf>
    <xf numFmtId="0" fontId="0" fillId="3" borderId="2"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44" fontId="18" fillId="0" borderId="0" xfId="0" applyNumberFormat="1" applyFont="1" applyAlignment="1">
      <alignment horizontal="right" vertical="center" wrapText="1"/>
    </xf>
    <xf numFmtId="0" fontId="4" fillId="0" borderId="0" xfId="0" applyFont="1" applyAlignment="1">
      <alignment horizontal="left"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Border="1" applyAlignment="1">
      <alignment horizontal="right" vertical="center"/>
    </xf>
    <xf numFmtId="0" fontId="12" fillId="0" borderId="7" xfId="0" applyFont="1" applyBorder="1" applyAlignment="1">
      <alignment horizontal="right" vertical="center"/>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10" fillId="0" borderId="0" xfId="0" applyFont="1" applyAlignment="1">
      <alignment horizontal="left" vertical="center"/>
    </xf>
    <xf numFmtId="0" fontId="14" fillId="0" borderId="0" xfId="0" applyFont="1" applyAlignment="1">
      <alignment horizontal="left" vertical="center"/>
    </xf>
    <xf numFmtId="0" fontId="29" fillId="0" borderId="0" xfId="0" applyFont="1" applyAlignment="1">
      <alignment horizontal="left"/>
    </xf>
    <xf numFmtId="0" fontId="15" fillId="0" borderId="4" xfId="0" applyFont="1" applyBorder="1" applyAlignment="1">
      <alignment horizontal="center"/>
    </xf>
    <xf numFmtId="0" fontId="15" fillId="0" borderId="0" xfId="0" applyFont="1" applyAlignment="1">
      <alignment horizontal="center"/>
    </xf>
    <xf numFmtId="0" fontId="16" fillId="0" borderId="0" xfId="0" applyFont="1" applyAlignment="1">
      <alignment horizontal="center" vertical="top"/>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3" borderId="2" xfId="0" applyFont="1" applyFill="1" applyBorder="1" applyAlignment="1" applyProtection="1">
      <alignment horizontal="center"/>
      <protection locked="0"/>
    </xf>
    <xf numFmtId="0" fontId="16" fillId="0" borderId="2" xfId="0" applyFont="1" applyBorder="1" applyAlignment="1">
      <alignment horizontal="center" vertical="top"/>
    </xf>
    <xf numFmtId="0" fontId="0" fillId="0" borderId="0" xfId="0" applyFont="1" applyAlignment="1">
      <alignment horizontal="center"/>
    </xf>
    <xf numFmtId="2" fontId="12" fillId="0" borderId="12" xfId="0" applyNumberFormat="1" applyFont="1" applyBorder="1" applyAlignment="1">
      <alignment horizontal="center" vertical="center"/>
    </xf>
    <xf numFmtId="2" fontId="12" fillId="0" borderId="16" xfId="0" applyNumberFormat="1" applyFont="1" applyBorder="1" applyAlignment="1">
      <alignment horizontal="center" vertical="center"/>
    </xf>
    <xf numFmtId="2" fontId="9" fillId="0" borderId="12" xfId="0" applyNumberFormat="1" applyFont="1" applyBorder="1" applyAlignment="1">
      <alignment horizontal="center" vertical="center" wrapText="1"/>
    </xf>
    <xf numFmtId="2" fontId="9" fillId="0" borderId="16" xfId="0" applyNumberFormat="1" applyFont="1" applyBorder="1" applyAlignment="1">
      <alignment horizontal="center" vertical="center" wrapText="1"/>
    </xf>
    <xf numFmtId="49" fontId="9" fillId="0" borderId="12" xfId="0" applyNumberFormat="1" applyFont="1" applyBorder="1" applyAlignment="1">
      <alignment horizontal="right" vertical="center" wrapText="1"/>
    </xf>
    <xf numFmtId="49" fontId="9" fillId="0" borderId="16" xfId="0" applyNumberFormat="1" applyFont="1" applyBorder="1" applyAlignment="1">
      <alignment horizontal="right" vertical="center" wrapText="1"/>
    </xf>
    <xf numFmtId="2" fontId="9" fillId="0" borderId="12" xfId="0" applyNumberFormat="1" applyFont="1" applyBorder="1" applyAlignment="1">
      <alignment horizontal="left" vertical="center" wrapText="1"/>
    </xf>
    <xf numFmtId="2" fontId="9" fillId="0" borderId="16" xfId="0" applyNumberFormat="1" applyFont="1" applyBorder="1" applyAlignment="1">
      <alignment horizontal="left" vertical="center" wrapText="1"/>
    </xf>
    <xf numFmtId="2" fontId="9" fillId="0" borderId="21" xfId="0" applyNumberFormat="1" applyFont="1" applyBorder="1" applyAlignment="1">
      <alignment horizontal="left" vertical="center" wrapText="1"/>
    </xf>
    <xf numFmtId="2" fontId="9" fillId="0" borderId="24" xfId="0" applyNumberFormat="1" applyFont="1" applyBorder="1" applyAlignment="1">
      <alignment horizontal="left" vertical="center" wrapText="1"/>
    </xf>
    <xf numFmtId="0" fontId="25" fillId="0" borderId="12" xfId="0" applyFont="1" applyBorder="1" applyAlignment="1">
      <alignment horizontal="center" vertical="center" wrapText="1"/>
    </xf>
    <xf numFmtId="165" fontId="12" fillId="2" borderId="36" xfId="0" applyNumberFormat="1" applyFont="1" applyFill="1" applyBorder="1" applyAlignment="1" applyProtection="1">
      <alignment horizontal="center" vertical="center" wrapText="1"/>
      <protection locked="0"/>
    </xf>
    <xf numFmtId="165" fontId="12" fillId="2" borderId="38" xfId="0" applyNumberFormat="1" applyFont="1" applyFill="1" applyBorder="1" applyAlignment="1" applyProtection="1">
      <alignment horizontal="center" vertical="center" wrapText="1"/>
      <protection locked="0"/>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7" xfId="0" applyFont="1" applyBorder="1" applyAlignment="1">
      <alignment horizontal="right" vertical="center" wrapText="1"/>
    </xf>
    <xf numFmtId="0" fontId="18" fillId="0" borderId="0" xfId="0" applyFont="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2" fillId="2" borderId="35" xfId="0" applyFont="1" applyFill="1" applyBorder="1" applyAlignment="1" applyProtection="1">
      <alignment horizontal="center" vertical="center" wrapText="1"/>
      <protection locked="0"/>
    </xf>
    <xf numFmtId="165" fontId="12" fillId="2" borderId="35" xfId="0" applyNumberFormat="1" applyFont="1" applyFill="1" applyBorder="1" applyAlignment="1" applyProtection="1">
      <alignment horizontal="center" vertical="center" wrapText="1"/>
      <protection locked="0"/>
    </xf>
    <xf numFmtId="165" fontId="12" fillId="2" borderId="40" xfId="0" applyNumberFormat="1" applyFont="1" applyFill="1" applyBorder="1" applyAlignment="1" applyProtection="1">
      <alignment horizontal="center" vertical="center" wrapText="1"/>
      <protection locked="0"/>
    </xf>
    <xf numFmtId="165" fontId="15" fillId="0" borderId="29" xfId="0" applyNumberFormat="1" applyFont="1" applyBorder="1" applyAlignment="1">
      <alignment horizontal="center" vertical="center"/>
    </xf>
    <xf numFmtId="165" fontId="15" fillId="0" borderId="30" xfId="0" applyNumberFormat="1" applyFont="1" applyBorder="1" applyAlignment="1">
      <alignment horizontal="center" vertical="center"/>
    </xf>
    <xf numFmtId="165" fontId="15" fillId="0" borderId="33" xfId="0" applyNumberFormat="1" applyFont="1" applyBorder="1" applyAlignment="1">
      <alignment horizontal="center" vertical="center"/>
    </xf>
    <xf numFmtId="165" fontId="15" fillId="5" borderId="29" xfId="0" applyNumberFormat="1" applyFont="1" applyFill="1" applyBorder="1" applyAlignment="1">
      <alignment horizontal="center" vertical="center"/>
    </xf>
    <xf numFmtId="165" fontId="15" fillId="5" borderId="33" xfId="0" applyNumberFormat="1" applyFont="1" applyFill="1" applyBorder="1" applyAlignment="1">
      <alignment horizontal="center" vertical="center"/>
    </xf>
    <xf numFmtId="0" fontId="12" fillId="2" borderId="39"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165" fontId="2" fillId="5" borderId="4" xfId="0" applyNumberFormat="1" applyFont="1" applyFill="1" applyBorder="1" applyAlignment="1">
      <alignment horizontal="center" vertical="center"/>
    </xf>
    <xf numFmtId="165" fontId="2" fillId="5" borderId="0" xfId="0" applyNumberFormat="1" applyFont="1" applyFill="1" applyBorder="1" applyAlignment="1">
      <alignment horizontal="center" vertical="center"/>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pplyProtection="1">
      <alignment horizontal="center" vertical="center" wrapText="1"/>
      <protection locked="0"/>
    </xf>
    <xf numFmtId="165" fontId="12" fillId="2" borderId="39" xfId="0" applyNumberFormat="1" applyFont="1" applyFill="1" applyBorder="1" applyAlignment="1" applyProtection="1">
      <alignment horizontal="center" vertical="center" wrapText="1"/>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65" fontId="0" fillId="2" borderId="39" xfId="0" applyNumberFormat="1" applyFont="1" applyFill="1" applyBorder="1" applyAlignment="1" applyProtection="1">
      <alignment horizontal="center" wrapText="1"/>
      <protection locked="0"/>
    </xf>
    <xf numFmtId="0" fontId="17" fillId="0" borderId="1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32" fillId="3" borderId="1"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3" xfId="0" applyFont="1" applyFill="1" applyBorder="1" applyAlignment="1">
      <alignment horizontal="center" vertical="center" wrapText="1"/>
    </xf>
    <xf numFmtId="44" fontId="0" fillId="0" borderId="4" xfId="0" applyNumberFormat="1" applyFont="1" applyBorder="1" applyAlignment="1">
      <alignment horizontal="center"/>
    </xf>
    <xf numFmtId="44" fontId="0" fillId="0" borderId="0" xfId="0" applyNumberFormat="1" applyFont="1" applyAlignment="1">
      <alignment horizont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44" xfId="0" applyFont="1" applyBorder="1" applyAlignment="1">
      <alignment horizontal="center" vertical="center"/>
    </xf>
    <xf numFmtId="0" fontId="2" fillId="0" borderId="39" xfId="0" applyFont="1" applyBorder="1" applyAlignment="1">
      <alignment horizontal="center" vertical="center"/>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165" fontId="2" fillId="5" borderId="39" xfId="0" applyNumberFormat="1" applyFont="1" applyFill="1" applyBorder="1" applyAlignment="1">
      <alignment horizontal="center" vertical="center"/>
    </xf>
    <xf numFmtId="165" fontId="10" fillId="6" borderId="4" xfId="0" applyNumberFormat="1" applyFont="1" applyFill="1" applyBorder="1" applyAlignment="1">
      <alignment horizontal="center" vertical="center"/>
    </xf>
    <xf numFmtId="165" fontId="10" fillId="6" borderId="0" xfId="0" applyNumberFormat="1" applyFont="1" applyFill="1" applyBorder="1" applyAlignment="1">
      <alignment horizontal="center" vertical="center"/>
    </xf>
    <xf numFmtId="0" fontId="10" fillId="0" borderId="0" xfId="0" applyFont="1" applyAlignment="1">
      <alignment horizontal="right" vertical="center" wrapText="1"/>
    </xf>
    <xf numFmtId="0" fontId="10" fillId="0" borderId="5" xfId="0" applyFont="1" applyBorder="1" applyAlignment="1">
      <alignment horizontal="right" vertical="center" wrapText="1"/>
    </xf>
  </cellXfs>
  <cellStyles count="4">
    <cellStyle name="Komma" xfId="3" builtinId="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kopfcol.jpg" TargetMode="External"/><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emf"/><Relationship Id="rId1" Type="http://schemas.openxmlformats.org/officeDocument/2006/relationships/image" Target="../media/image2.emf"/><Relationship Id="rId5" Type="http://schemas.openxmlformats.org/officeDocument/2006/relationships/image" Target="../media/image5.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142875</xdr:colOff>
          <xdr:row>29</xdr:row>
          <xdr:rowOff>85725</xdr:rowOff>
        </xdr:from>
        <xdr:to>
          <xdr:col>13</xdr:col>
          <xdr:colOff>790575</xdr:colOff>
          <xdr:row>29</xdr:row>
          <xdr:rowOff>381000</xdr:rowOff>
        </xdr:to>
        <xdr:sp macro="" textlink="">
          <xdr:nvSpPr>
            <xdr:cNvPr id="1025" name="CheckBox1" hidden="1">
              <a:extLst>
                <a:ext uri="{63B3BB69-23CF-44E3-9099-C40C66FF867C}">
                  <a14:compatExt spid="_x0000_s1025"/>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30</xdr:row>
          <xdr:rowOff>66675</xdr:rowOff>
        </xdr:from>
        <xdr:to>
          <xdr:col>11</xdr:col>
          <xdr:colOff>295275</xdr:colOff>
          <xdr:row>30</xdr:row>
          <xdr:rowOff>238125</xdr:rowOff>
        </xdr:to>
        <xdr:sp macro="" textlink="">
          <xdr:nvSpPr>
            <xdr:cNvPr id="1026" name="CheckBox2" hidden="1">
              <a:extLst>
                <a:ext uri="{63B3BB69-23CF-44E3-9099-C40C66FF867C}">
                  <a14:compatExt spid="_x0000_s1026"/>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51</xdr:row>
          <xdr:rowOff>28575</xdr:rowOff>
        </xdr:from>
        <xdr:to>
          <xdr:col>0</xdr:col>
          <xdr:colOff>257175</xdr:colOff>
          <xdr:row>51</xdr:row>
          <xdr:rowOff>209550</xdr:rowOff>
        </xdr:to>
        <xdr:sp macro="" textlink="">
          <xdr:nvSpPr>
            <xdr:cNvPr id="1027" name="CheckBox3" hidden="1">
              <a:extLst>
                <a:ext uri="{63B3BB69-23CF-44E3-9099-C40C66FF867C}">
                  <a14:compatExt spid="_x0000_s1027"/>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28575</xdr:rowOff>
        </xdr:from>
        <xdr:to>
          <xdr:col>0</xdr:col>
          <xdr:colOff>257175</xdr:colOff>
          <xdr:row>57</xdr:row>
          <xdr:rowOff>209550</xdr:rowOff>
        </xdr:to>
        <xdr:sp macro="" textlink="">
          <xdr:nvSpPr>
            <xdr:cNvPr id="1028" name="CheckBox4" hidden="1">
              <a:extLst>
                <a:ext uri="{63B3BB69-23CF-44E3-9099-C40C66FF867C}">
                  <a14:compatExt spid="_x0000_s1028"/>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942975</xdr:colOff>
      <xdr:row>0</xdr:row>
      <xdr:rowOff>123511</xdr:rowOff>
    </xdr:from>
    <xdr:to>
      <xdr:col>13</xdr:col>
      <xdr:colOff>1038225</xdr:colOff>
      <xdr:row>4</xdr:row>
      <xdr:rowOff>142875</xdr:rowOff>
    </xdr:to>
    <xdr:pic>
      <xdr:nvPicPr>
        <xdr:cNvPr id="8" name="Grafik 7" descr="../../kopfcol.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734175" y="123511"/>
          <a:ext cx="1933575" cy="7718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257175</xdr:colOff>
          <xdr:row>40</xdr:row>
          <xdr:rowOff>28575</xdr:rowOff>
        </xdr:from>
        <xdr:to>
          <xdr:col>2</xdr:col>
          <xdr:colOff>704850</xdr:colOff>
          <xdr:row>41</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42</xdr:row>
          <xdr:rowOff>28575</xdr:rowOff>
        </xdr:from>
        <xdr:to>
          <xdr:col>5</xdr:col>
          <xdr:colOff>133350</xdr:colOff>
          <xdr:row>43</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49</xdr:row>
          <xdr:rowOff>0</xdr:rowOff>
        </xdr:from>
        <xdr:to>
          <xdr:col>5</xdr:col>
          <xdr:colOff>133350</xdr:colOff>
          <xdr:row>49</xdr:row>
          <xdr:rowOff>209550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30</xdr:row>
          <xdr:rowOff>19050</xdr:rowOff>
        </xdr:from>
        <xdr:to>
          <xdr:col>13</xdr:col>
          <xdr:colOff>809625</xdr:colOff>
          <xdr:row>30</xdr:row>
          <xdr:rowOff>314325</xdr:rowOff>
        </xdr:to>
        <xdr:sp macro="" textlink="">
          <xdr:nvSpPr>
            <xdr:cNvPr id="1048" name="CheckBox6"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2.xml"/><Relationship Id="rId1" Type="http://schemas.openxmlformats.org/officeDocument/2006/relationships/hyperlink" Target="mailto:kin@stmk.gv.at" TargetMode="External"/><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5" Type="http://schemas.openxmlformats.org/officeDocument/2006/relationships/ctrlProp" Target="../ctrlProps/ctrlProp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S128"/>
  <sheetViews>
    <sheetView tabSelected="1" zoomScaleNormal="100" zoomScaleSheetLayoutView="80" workbookViewId="0">
      <selection activeCell="F18" sqref="F18:L18"/>
    </sheetView>
  </sheetViews>
  <sheetFormatPr baseColWidth="10" defaultRowHeight="15" x14ac:dyDescent="0.25"/>
  <cols>
    <col min="1" max="1" width="9.7109375" style="83" customWidth="1"/>
    <col min="2" max="2" width="9.140625" style="83" hidden="1" customWidth="1"/>
    <col min="3" max="3" width="10.7109375" style="83" customWidth="1"/>
    <col min="4" max="4" width="9.28515625" style="83" hidden="1" customWidth="1"/>
    <col min="5" max="5" width="8.140625" style="83" customWidth="1"/>
    <col min="6" max="6" width="13.140625" style="83" customWidth="1"/>
    <col min="7" max="7" width="16.42578125" style="83" customWidth="1"/>
    <col min="8" max="8" width="16.140625" style="83" customWidth="1"/>
    <col min="9" max="9" width="3" style="83" customWidth="1"/>
    <col min="10" max="10" width="11.28515625" style="83" customWidth="1"/>
    <col min="11" max="11" width="14.7109375" style="83" customWidth="1"/>
    <col min="12" max="12" width="12.85546875" style="83" customWidth="1"/>
    <col min="13" max="13" width="2.7109375" style="83" customWidth="1"/>
    <col min="14" max="14" width="16.7109375" style="83" customWidth="1"/>
    <col min="15" max="16" width="10.7109375" style="83" customWidth="1"/>
    <col min="17" max="16384" width="11.42578125" style="83"/>
  </cols>
  <sheetData>
    <row r="1" spans="1:15" x14ac:dyDescent="0.25">
      <c r="A1" s="271" t="s">
        <v>0</v>
      </c>
      <c r="B1" s="271"/>
      <c r="C1" s="271"/>
      <c r="D1" s="113"/>
      <c r="E1" s="49"/>
      <c r="F1" s="82"/>
    </row>
    <row r="2" spans="1:15" x14ac:dyDescent="0.25">
      <c r="A2" s="114" t="s">
        <v>1</v>
      </c>
      <c r="B2" s="114"/>
      <c r="C2" s="114"/>
      <c r="D2" s="114"/>
      <c r="E2" s="49"/>
      <c r="F2" s="82"/>
    </row>
    <row r="3" spans="1:15" ht="15" customHeight="1" x14ac:dyDescent="0.25">
      <c r="A3" s="115" t="s">
        <v>2</v>
      </c>
      <c r="B3" s="115"/>
      <c r="C3" s="115"/>
      <c r="D3" s="115"/>
      <c r="E3" s="116"/>
      <c r="F3" s="82"/>
    </row>
    <row r="4" spans="1:15" ht="14.45" customHeight="1" x14ac:dyDescent="0.25">
      <c r="A4" s="114" t="s">
        <v>3</v>
      </c>
      <c r="B4" s="114"/>
      <c r="C4" s="114"/>
      <c r="D4" s="114"/>
      <c r="E4" s="49"/>
      <c r="F4" s="82"/>
      <c r="K4" s="2"/>
    </row>
    <row r="5" spans="1:15" ht="14.45" customHeight="1" x14ac:dyDescent="0.25">
      <c r="A5" s="114" t="s">
        <v>4</v>
      </c>
      <c r="B5" s="114"/>
      <c r="C5" s="114"/>
      <c r="D5" s="114"/>
      <c r="E5" s="49"/>
      <c r="F5" s="82"/>
      <c r="G5" s="280"/>
      <c r="H5" s="280"/>
      <c r="I5" s="84"/>
      <c r="J5" s="4"/>
      <c r="K5" s="2"/>
    </row>
    <row r="6" spans="1:15" ht="14.45" customHeight="1" x14ac:dyDescent="0.25">
      <c r="A6" s="290" t="s">
        <v>97</v>
      </c>
      <c r="B6" s="290"/>
      <c r="C6" s="290"/>
      <c r="D6" s="290"/>
      <c r="E6" s="290"/>
      <c r="F6" s="82"/>
      <c r="G6" s="280"/>
      <c r="H6" s="280"/>
      <c r="I6" s="4"/>
      <c r="J6" s="4"/>
      <c r="K6" s="2"/>
      <c r="L6" s="279" t="s">
        <v>84</v>
      </c>
      <c r="M6" s="279"/>
      <c r="N6" s="202" t="s">
        <v>101</v>
      </c>
    </row>
    <row r="7" spans="1:15" ht="14.45" customHeight="1" x14ac:dyDescent="0.25">
      <c r="A7" s="85"/>
      <c r="B7" s="85"/>
      <c r="C7" s="85"/>
      <c r="D7" s="85"/>
      <c r="E7" s="85"/>
      <c r="G7" s="3"/>
      <c r="H7" s="3"/>
      <c r="I7" s="4"/>
      <c r="J7" s="4"/>
      <c r="K7" s="2"/>
      <c r="L7" s="279" t="s">
        <v>82</v>
      </c>
      <c r="M7" s="279"/>
      <c r="N7" s="203" t="s">
        <v>100</v>
      </c>
    </row>
    <row r="8" spans="1:15" ht="14.45" customHeight="1" x14ac:dyDescent="0.25">
      <c r="A8" s="85"/>
      <c r="B8" s="85"/>
      <c r="C8" s="85"/>
      <c r="D8" s="85"/>
      <c r="E8" s="85"/>
      <c r="G8" s="3"/>
      <c r="H8" s="3"/>
      <c r="I8" s="4"/>
      <c r="J8" s="4"/>
      <c r="K8" s="2"/>
      <c r="L8" s="279" t="s">
        <v>83</v>
      </c>
      <c r="M8" s="279"/>
      <c r="N8" s="203" t="s">
        <v>87</v>
      </c>
    </row>
    <row r="9" spans="1:15" ht="14.45" customHeight="1" x14ac:dyDescent="0.25">
      <c r="A9" s="85"/>
      <c r="B9" s="85"/>
      <c r="C9" s="85"/>
      <c r="D9" s="85"/>
      <c r="E9" s="85"/>
      <c r="G9" s="3"/>
      <c r="H9" s="3"/>
      <c r="I9" s="4"/>
      <c r="J9" s="4"/>
      <c r="K9" s="2"/>
      <c r="L9" s="279" t="s">
        <v>102</v>
      </c>
      <c r="M9" s="279"/>
      <c r="N9" s="204" t="s">
        <v>81</v>
      </c>
    </row>
    <row r="10" spans="1:15" ht="14.45" customHeight="1" x14ac:dyDescent="0.25">
      <c r="A10" s="272" t="s">
        <v>96</v>
      </c>
      <c r="B10" s="272"/>
      <c r="C10" s="272"/>
      <c r="D10" s="272"/>
      <c r="E10" s="272"/>
      <c r="F10" s="272"/>
      <c r="G10" s="272"/>
      <c r="H10" s="272"/>
      <c r="I10" s="272"/>
      <c r="J10" s="272"/>
      <c r="K10" s="272"/>
      <c r="L10" s="272"/>
      <c r="M10" s="272"/>
      <c r="N10" s="272"/>
      <c r="O10" s="86"/>
    </row>
    <row r="11" spans="1:15" ht="15" customHeight="1" x14ac:dyDescent="0.25">
      <c r="A11" s="272"/>
      <c r="B11" s="272"/>
      <c r="C11" s="272"/>
      <c r="D11" s="272"/>
      <c r="E11" s="272"/>
      <c r="F11" s="272"/>
      <c r="G11" s="272"/>
      <c r="H11" s="272"/>
      <c r="I11" s="272"/>
      <c r="J11" s="272"/>
      <c r="K11" s="272"/>
      <c r="L11" s="272"/>
      <c r="M11" s="272"/>
      <c r="N11" s="272"/>
      <c r="O11" s="86"/>
    </row>
    <row r="12" spans="1:15" ht="14.45" customHeight="1" x14ac:dyDescent="0.25">
      <c r="B12" s="87"/>
      <c r="C12" s="276" t="s">
        <v>103</v>
      </c>
      <c r="D12" s="276"/>
      <c r="E12" s="276"/>
      <c r="F12" s="276"/>
      <c r="G12" s="276"/>
      <c r="H12" s="276"/>
      <c r="I12" s="276"/>
      <c r="J12" s="276"/>
      <c r="K12" s="276"/>
      <c r="L12" s="276"/>
      <c r="M12" s="276"/>
      <c r="N12" s="276"/>
    </row>
    <row r="13" spans="1:15" x14ac:dyDescent="0.25">
      <c r="A13" s="88"/>
      <c r="B13" s="87"/>
      <c r="C13" s="276"/>
      <c r="D13" s="276"/>
      <c r="E13" s="276"/>
      <c r="F13" s="276"/>
      <c r="G13" s="276"/>
      <c r="H13" s="276"/>
      <c r="I13" s="276"/>
      <c r="J13" s="276"/>
      <c r="K13" s="276"/>
      <c r="L13" s="276"/>
      <c r="M13" s="276"/>
      <c r="N13" s="276"/>
    </row>
    <row r="14" spans="1:15" ht="54" customHeight="1" x14ac:dyDescent="0.25">
      <c r="A14" s="88"/>
      <c r="B14" s="87"/>
      <c r="C14" s="276"/>
      <c r="D14" s="276"/>
      <c r="E14" s="276"/>
      <c r="F14" s="276"/>
      <c r="G14" s="276"/>
      <c r="H14" s="276"/>
      <c r="I14" s="276"/>
      <c r="J14" s="276"/>
      <c r="K14" s="276"/>
      <c r="L14" s="276"/>
      <c r="M14" s="276"/>
      <c r="N14" s="276"/>
      <c r="O14" s="5"/>
    </row>
    <row r="15" spans="1:15" ht="10.9" customHeight="1" x14ac:dyDescent="0.25">
      <c r="C15" s="89"/>
      <c r="D15" s="89"/>
      <c r="E15" s="89"/>
      <c r="F15" s="89"/>
      <c r="G15" s="89"/>
      <c r="H15" s="89"/>
      <c r="I15" s="89"/>
      <c r="J15" s="89"/>
      <c r="K15" s="89"/>
      <c r="L15" s="89"/>
      <c r="M15" s="89"/>
    </row>
    <row r="16" spans="1:15" ht="16.149999999999999" customHeight="1" x14ac:dyDescent="0.25">
      <c r="C16" s="7" t="s">
        <v>5</v>
      </c>
      <c r="D16" s="7"/>
      <c r="E16" s="7"/>
      <c r="F16" s="7"/>
      <c r="G16" s="7"/>
      <c r="H16" s="8"/>
      <c r="I16" s="1"/>
    </row>
    <row r="17" spans="1:19" s="90" customFormat="1" ht="19.899999999999999" customHeight="1" thickBot="1" x14ac:dyDescent="0.3">
      <c r="C17" s="9" t="s">
        <v>6</v>
      </c>
      <c r="D17" s="9"/>
      <c r="E17" s="9"/>
      <c r="F17" s="10"/>
      <c r="G17" s="10"/>
      <c r="H17" s="10"/>
      <c r="I17" s="10"/>
      <c r="J17" s="10"/>
      <c r="K17" s="10"/>
      <c r="L17" s="10"/>
      <c r="M17" s="10"/>
    </row>
    <row r="18" spans="1:19" s="90" customFormat="1" ht="19.899999999999999" customHeight="1" x14ac:dyDescent="0.25">
      <c r="C18" s="91"/>
      <c r="D18" s="92"/>
      <c r="E18" s="11" t="s">
        <v>7</v>
      </c>
      <c r="F18" s="277"/>
      <c r="G18" s="277"/>
      <c r="H18" s="277"/>
      <c r="I18" s="277"/>
      <c r="J18" s="277"/>
      <c r="K18" s="277"/>
      <c r="L18" s="277"/>
      <c r="M18" s="92"/>
      <c r="N18" s="93"/>
    </row>
    <row r="19" spans="1:19" s="90" customFormat="1" ht="19.899999999999999" customHeight="1" x14ac:dyDescent="0.25">
      <c r="C19" s="94"/>
      <c r="E19" s="12" t="s">
        <v>8</v>
      </c>
      <c r="F19" s="278"/>
      <c r="G19" s="278"/>
      <c r="H19" s="278"/>
      <c r="I19" s="278"/>
      <c r="J19" s="278"/>
      <c r="K19" s="13" t="s">
        <v>9</v>
      </c>
      <c r="L19" s="179"/>
      <c r="N19" s="95"/>
    </row>
    <row r="20" spans="1:19" s="90" customFormat="1" ht="19.899999999999999" customHeight="1" thickBot="1" x14ac:dyDescent="0.3">
      <c r="C20" s="284" t="s">
        <v>10</v>
      </c>
      <c r="D20" s="285"/>
      <c r="E20" s="285"/>
      <c r="F20" s="180"/>
      <c r="G20" s="14" t="s">
        <v>11</v>
      </c>
      <c r="H20" s="286"/>
      <c r="I20" s="286"/>
      <c r="J20" s="286"/>
      <c r="K20" s="286"/>
      <c r="L20" s="286"/>
      <c r="M20" s="286"/>
      <c r="N20" s="287"/>
    </row>
    <row r="21" spans="1:19" s="90" customFormat="1" ht="15.75" x14ac:dyDescent="0.25">
      <c r="C21" s="15"/>
      <c r="D21" s="15"/>
      <c r="E21" s="15"/>
      <c r="F21" s="10"/>
      <c r="G21" s="16"/>
      <c r="H21" s="17"/>
      <c r="I21" s="17"/>
      <c r="J21" s="17"/>
      <c r="K21" s="17"/>
      <c r="L21" s="17"/>
      <c r="M21" s="17"/>
      <c r="N21" s="17"/>
    </row>
    <row r="22" spans="1:19" ht="21.6" customHeight="1" thickBot="1" x14ac:dyDescent="0.3">
      <c r="C22" s="288" t="s">
        <v>12</v>
      </c>
      <c r="D22" s="288"/>
      <c r="E22" s="288"/>
      <c r="F22" s="289" t="s">
        <v>13</v>
      </c>
      <c r="G22" s="289"/>
      <c r="K22" s="298"/>
      <c r="L22" s="298"/>
      <c r="M22" s="96"/>
    </row>
    <row r="23" spans="1:19" ht="21.6" customHeight="1" x14ac:dyDescent="0.25">
      <c r="C23" s="18" t="s">
        <v>14</v>
      </c>
      <c r="D23" s="19"/>
      <c r="E23" s="97"/>
      <c r="F23" s="97"/>
      <c r="G23" s="20"/>
      <c r="H23" s="296"/>
      <c r="I23" s="296"/>
      <c r="J23" s="296"/>
      <c r="K23" s="297"/>
      <c r="L23" s="297"/>
      <c r="M23" s="21"/>
      <c r="N23" s="98"/>
    </row>
    <row r="24" spans="1:19" s="90" customFormat="1" ht="19.899999999999999" customHeight="1" x14ac:dyDescent="0.25">
      <c r="C24" s="291" t="s">
        <v>15</v>
      </c>
      <c r="D24" s="292"/>
      <c r="E24" s="292"/>
      <c r="F24" s="22"/>
      <c r="G24" s="22"/>
      <c r="H24" s="293" t="s">
        <v>16</v>
      </c>
      <c r="I24" s="293"/>
      <c r="J24" s="293"/>
      <c r="K24" s="10"/>
      <c r="L24" s="10"/>
      <c r="M24" s="10"/>
      <c r="N24" s="95"/>
    </row>
    <row r="25" spans="1:19" s="90" customFormat="1" ht="19.899999999999999" customHeight="1" x14ac:dyDescent="0.25">
      <c r="C25" s="94"/>
      <c r="E25" s="12" t="s">
        <v>8</v>
      </c>
      <c r="F25" s="278"/>
      <c r="G25" s="278"/>
      <c r="H25" s="278"/>
      <c r="I25" s="278"/>
      <c r="J25" s="278"/>
      <c r="K25" s="13" t="s">
        <v>9</v>
      </c>
      <c r="L25" s="179"/>
      <c r="N25" s="95"/>
    </row>
    <row r="26" spans="1:19" s="90" customFormat="1" ht="19.899999999999999" customHeight="1" thickBot="1" x14ac:dyDescent="0.3">
      <c r="C26" s="284" t="s">
        <v>10</v>
      </c>
      <c r="D26" s="285"/>
      <c r="E26" s="285"/>
      <c r="F26" s="180"/>
      <c r="G26" s="14" t="s">
        <v>11</v>
      </c>
      <c r="H26" s="286"/>
      <c r="I26" s="286"/>
      <c r="J26" s="286"/>
      <c r="K26" s="286"/>
      <c r="L26" s="286"/>
      <c r="M26" s="286"/>
      <c r="N26" s="287"/>
    </row>
    <row r="27" spans="1:19" ht="15.6" customHeight="1" x14ac:dyDescent="0.25">
      <c r="C27" s="1"/>
      <c r="D27" s="1"/>
      <c r="E27" s="1"/>
      <c r="F27" s="1"/>
      <c r="G27" s="1"/>
      <c r="H27" s="23"/>
      <c r="I27" s="23"/>
      <c r="J27" s="23"/>
      <c r="K27" s="23"/>
      <c r="L27" s="23"/>
      <c r="M27" s="23"/>
    </row>
    <row r="28" spans="1:19" s="90" customFormat="1" ht="15.75" x14ac:dyDescent="0.25">
      <c r="C28" s="10"/>
      <c r="D28" s="10"/>
      <c r="E28" s="10"/>
      <c r="F28" s="10"/>
      <c r="G28" s="10"/>
      <c r="H28" s="10"/>
      <c r="I28" s="10"/>
      <c r="J28" s="10"/>
      <c r="K28" s="10"/>
      <c r="L28" s="10"/>
      <c r="M28" s="10"/>
    </row>
    <row r="29" spans="1:19" s="90" customFormat="1" ht="19.899999999999999" customHeight="1" thickBot="1" x14ac:dyDescent="0.3">
      <c r="C29" s="9" t="s">
        <v>17</v>
      </c>
      <c r="D29" s="9"/>
      <c r="S29" s="120"/>
    </row>
    <row r="30" spans="1:19" s="90" customFormat="1" ht="33" customHeight="1" x14ac:dyDescent="0.25">
      <c r="C30" s="91" t="s">
        <v>18</v>
      </c>
      <c r="D30" s="92"/>
      <c r="E30" s="92"/>
      <c r="F30" s="92"/>
      <c r="G30" s="147" t="s">
        <v>19</v>
      </c>
      <c r="H30" s="175"/>
      <c r="I30" s="25"/>
      <c r="J30" s="294" t="s">
        <v>20</v>
      </c>
      <c r="K30" s="294"/>
      <c r="L30" s="281"/>
      <c r="M30" s="281"/>
      <c r="N30" s="282"/>
      <c r="S30" s="120"/>
    </row>
    <row r="31" spans="1:19" ht="28.5" customHeight="1" x14ac:dyDescent="0.25">
      <c r="A31" s="26"/>
      <c r="B31" s="26"/>
      <c r="C31" s="27"/>
      <c r="D31" s="118"/>
      <c r="E31" s="118"/>
      <c r="F31" s="118"/>
      <c r="G31" s="148"/>
      <c r="H31" s="148" t="s">
        <v>21</v>
      </c>
      <c r="I31" s="99"/>
      <c r="J31" s="295"/>
      <c r="K31" s="295"/>
      <c r="L31" s="223"/>
      <c r="M31" s="223"/>
      <c r="N31" s="283"/>
      <c r="P31" s="223"/>
      <c r="Q31" s="223"/>
      <c r="R31" s="223"/>
      <c r="S31" s="99"/>
    </row>
    <row r="32" spans="1:19" ht="22.35" customHeight="1" x14ac:dyDescent="0.25">
      <c r="A32" s="53"/>
      <c r="B32" s="53"/>
      <c r="C32" s="130"/>
      <c r="D32" s="99"/>
      <c r="E32" s="99"/>
      <c r="F32" s="99"/>
      <c r="G32" s="149" t="s">
        <v>80</v>
      </c>
      <c r="H32" s="176"/>
      <c r="I32" s="81"/>
      <c r="J32" s="99"/>
      <c r="K32" s="99"/>
      <c r="L32" s="99"/>
      <c r="M32" s="99"/>
      <c r="N32" s="100"/>
      <c r="O32" s="96"/>
      <c r="S32" s="99"/>
    </row>
    <row r="33" spans="1:19" ht="9" customHeight="1" x14ac:dyDescent="0.25">
      <c r="A33" s="126"/>
      <c r="B33" s="126"/>
      <c r="C33" s="130"/>
      <c r="D33" s="99"/>
      <c r="E33" s="99"/>
      <c r="F33" s="99"/>
      <c r="G33" s="149"/>
      <c r="H33" s="150"/>
      <c r="I33" s="81"/>
      <c r="J33" s="99"/>
      <c r="K33" s="99"/>
      <c r="L33" s="99"/>
      <c r="M33" s="99"/>
      <c r="N33" s="100"/>
      <c r="O33" s="124"/>
      <c r="S33" s="99"/>
    </row>
    <row r="34" spans="1:19" s="90" customFormat="1" ht="16.5" customHeight="1" x14ac:dyDescent="0.25">
      <c r="C34" s="94"/>
      <c r="D34" s="120"/>
      <c r="E34" s="120"/>
      <c r="F34" s="229" t="s">
        <v>91</v>
      </c>
      <c r="G34" s="229"/>
      <c r="H34" s="229"/>
      <c r="I34" s="229"/>
      <c r="J34" s="119" t="s">
        <v>22</v>
      </c>
      <c r="K34" s="181"/>
      <c r="L34" s="119" t="s">
        <v>23</v>
      </c>
      <c r="M34" s="151"/>
      <c r="N34" s="182"/>
      <c r="S34" s="120"/>
    </row>
    <row r="35" spans="1:19" s="90" customFormat="1" ht="16.5" customHeight="1" x14ac:dyDescent="0.25">
      <c r="A35" s="152"/>
      <c r="B35" s="152"/>
      <c r="C35" s="153"/>
      <c r="D35" s="154"/>
      <c r="E35" s="154"/>
      <c r="F35" s="229" t="s">
        <v>92</v>
      </c>
      <c r="G35" s="229"/>
      <c r="H35" s="229"/>
      <c r="I35" s="229"/>
      <c r="J35" s="119" t="s">
        <v>22</v>
      </c>
      <c r="K35" s="184"/>
      <c r="L35" s="119" t="s">
        <v>23</v>
      </c>
      <c r="M35" s="151"/>
      <c r="N35" s="183"/>
      <c r="S35" s="120"/>
    </row>
    <row r="36" spans="1:19" s="90" customFormat="1" ht="9" customHeight="1" thickBot="1" x14ac:dyDescent="0.3">
      <c r="C36" s="131"/>
      <c r="D36" s="132"/>
      <c r="E36" s="132"/>
      <c r="F36" s="133"/>
      <c r="G36" s="134"/>
      <c r="H36" s="134"/>
      <c r="I36" s="134"/>
      <c r="J36" s="135"/>
      <c r="K36" s="136"/>
      <c r="L36" s="135"/>
      <c r="M36" s="135"/>
      <c r="N36" s="137"/>
    </row>
    <row r="37" spans="1:19" s="90" customFormat="1" ht="9" customHeight="1" x14ac:dyDescent="0.25">
      <c r="C37" s="138"/>
      <c r="D37" s="138"/>
      <c r="E37" s="138"/>
      <c r="F37" s="139"/>
      <c r="G37" s="140"/>
      <c r="H37" s="140"/>
      <c r="I37" s="140"/>
      <c r="J37" s="141"/>
      <c r="K37" s="142"/>
      <c r="L37" s="141"/>
      <c r="M37" s="141"/>
      <c r="N37" s="142"/>
    </row>
    <row r="38" spans="1:19" s="90" customFormat="1" ht="19.149999999999999" customHeight="1" x14ac:dyDescent="0.25">
      <c r="C38" s="156" t="s">
        <v>98</v>
      </c>
      <c r="D38" s="144"/>
      <c r="E38" s="144"/>
      <c r="F38" s="145"/>
      <c r="G38" s="146"/>
      <c r="H38" s="140"/>
      <c r="I38" s="140"/>
      <c r="J38" s="205" t="s">
        <v>99</v>
      </c>
      <c r="K38" s="142"/>
      <c r="L38" s="141"/>
      <c r="M38" s="141"/>
      <c r="N38" s="142"/>
    </row>
    <row r="39" spans="1:19" s="90" customFormat="1" ht="19.149999999999999" customHeight="1" thickBot="1" x14ac:dyDescent="0.3">
      <c r="C39" s="32" t="s">
        <v>88</v>
      </c>
      <c r="D39" s="9"/>
      <c r="I39" s="140"/>
      <c r="J39" s="141"/>
      <c r="K39" s="142"/>
      <c r="L39" s="141"/>
      <c r="M39" s="141"/>
      <c r="N39" s="142"/>
    </row>
    <row r="40" spans="1:19" s="90" customFormat="1" ht="19.149999999999999" customHeight="1" x14ac:dyDescent="0.25">
      <c r="C40" s="24" t="s">
        <v>90</v>
      </c>
      <c r="D40" s="158"/>
      <c r="E40" s="92"/>
      <c r="F40" s="92"/>
      <c r="G40" s="92"/>
      <c r="H40" s="92"/>
      <c r="I40" s="159"/>
      <c r="J40" s="160"/>
      <c r="K40" s="161"/>
      <c r="L40" s="160"/>
      <c r="M40" s="160"/>
      <c r="N40" s="162"/>
    </row>
    <row r="41" spans="1:19" s="90" customFormat="1" ht="19.149999999999999" customHeight="1" x14ac:dyDescent="0.25">
      <c r="C41" s="163"/>
      <c r="D41" s="155"/>
      <c r="E41" s="127" t="str">
        <f>"Betriebsjahr" &amp;" "&amp;J38</f>
        <v>Betriebsjahr 2023/24</v>
      </c>
      <c r="F41" s="201"/>
      <c r="G41" s="155"/>
      <c r="H41" s="127"/>
      <c r="I41" s="125"/>
      <c r="J41" s="119" t="s">
        <v>22</v>
      </c>
      <c r="K41" s="165" t="str">
        <f>IF(J38="2023/24","01.09.2023",IF(J38="2024/25","01.09.2024",IF(J38="2025/26","01.09.2025","01.09.2026")))</f>
        <v>01.09.2023</v>
      </c>
      <c r="L41" s="119" t="s">
        <v>23</v>
      </c>
      <c r="M41" s="119"/>
      <c r="N41" s="171" t="str">
        <f>IF(J38="2023/24","31.08.2024",IF(J38="2024/25","31.08.2025",IF(J38="2025/26","31.08.2026","31.08.2027")))</f>
        <v>31.08.2024</v>
      </c>
      <c r="R41" s="138"/>
    </row>
    <row r="42" spans="1:19" s="90" customFormat="1" ht="9" customHeight="1" x14ac:dyDescent="0.25">
      <c r="C42" s="163"/>
      <c r="D42" s="155"/>
      <c r="E42" s="200"/>
      <c r="F42" s="200"/>
      <c r="G42" s="200"/>
      <c r="H42" s="127"/>
      <c r="I42" s="125"/>
      <c r="J42" s="119"/>
      <c r="K42" s="165"/>
      <c r="L42" s="141"/>
      <c r="M42" s="141"/>
      <c r="N42" s="166"/>
    </row>
    <row r="43" spans="1:19" s="90" customFormat="1" ht="19.149999999999999" customHeight="1" x14ac:dyDescent="0.25">
      <c r="C43" s="163"/>
      <c r="D43" s="120"/>
      <c r="E43" s="127" t="s">
        <v>94</v>
      </c>
      <c r="F43" s="174"/>
      <c r="G43" s="173"/>
      <c r="H43" s="173"/>
      <c r="I43" s="125"/>
      <c r="J43" s="119" t="s">
        <v>22</v>
      </c>
      <c r="K43" s="198"/>
      <c r="L43" s="119" t="s">
        <v>23</v>
      </c>
      <c r="M43" s="157"/>
      <c r="N43" s="199"/>
    </row>
    <row r="44" spans="1:19" s="90" customFormat="1" ht="9" customHeight="1" x14ac:dyDescent="0.25">
      <c r="C44" s="94"/>
      <c r="D44" s="120"/>
      <c r="E44" s="120"/>
      <c r="F44" s="121"/>
      <c r="G44" s="125"/>
      <c r="H44" s="125"/>
      <c r="I44" s="125"/>
      <c r="J44" s="119"/>
      <c r="K44" s="167"/>
      <c r="L44" s="141"/>
      <c r="M44" s="168"/>
      <c r="N44" s="169"/>
    </row>
    <row r="45" spans="1:19" s="90" customFormat="1" ht="19.149999999999999" customHeight="1" x14ac:dyDescent="0.25">
      <c r="C45" s="172"/>
      <c r="D45" s="120"/>
      <c r="E45" s="120"/>
      <c r="F45" s="121"/>
      <c r="G45" s="127" t="s">
        <v>93</v>
      </c>
      <c r="H45" s="120"/>
      <c r="I45" s="125"/>
      <c r="J45" s="119" t="s">
        <v>22</v>
      </c>
      <c r="K45" s="177"/>
      <c r="L45" s="119" t="s">
        <v>23</v>
      </c>
      <c r="M45" s="157"/>
      <c r="N45" s="178"/>
    </row>
    <row r="46" spans="1:19" s="90" customFormat="1" ht="9" customHeight="1" x14ac:dyDescent="0.25">
      <c r="C46" s="94"/>
      <c r="D46" s="120"/>
      <c r="E46" s="120"/>
      <c r="F46" s="121"/>
      <c r="G46" s="173"/>
      <c r="H46" s="125"/>
      <c r="I46" s="125"/>
      <c r="J46" s="119"/>
      <c r="K46" s="142"/>
      <c r="L46" s="141"/>
      <c r="M46" s="141"/>
      <c r="N46" s="143"/>
    </row>
    <row r="47" spans="1:19" s="90" customFormat="1" ht="19.149999999999999" customHeight="1" x14ac:dyDescent="0.25">
      <c r="C47" s="94"/>
      <c r="D47" s="120"/>
      <c r="E47" s="120"/>
      <c r="F47" s="120"/>
      <c r="G47" s="127" t="s">
        <v>89</v>
      </c>
      <c r="H47" s="120"/>
      <c r="I47" s="120"/>
      <c r="J47" s="121"/>
      <c r="K47" s="197"/>
      <c r="L47" s="227"/>
      <c r="M47" s="227"/>
      <c r="N47" s="228"/>
    </row>
    <row r="48" spans="1:19" s="90" customFormat="1" ht="9" customHeight="1" thickBot="1" x14ac:dyDescent="0.3">
      <c r="C48" s="129"/>
      <c r="D48" s="128"/>
      <c r="E48" s="128"/>
      <c r="F48" s="128"/>
      <c r="G48" s="128"/>
      <c r="H48" s="128"/>
      <c r="I48" s="128"/>
      <c r="J48" s="128"/>
      <c r="K48" s="128"/>
      <c r="L48" s="128"/>
      <c r="M48" s="128"/>
      <c r="N48" s="164"/>
    </row>
    <row r="49" spans="1:18" s="90" customFormat="1" ht="9" customHeight="1" x14ac:dyDescent="0.25">
      <c r="C49" s="120"/>
      <c r="D49" s="120"/>
      <c r="E49" s="120"/>
      <c r="F49" s="120"/>
      <c r="G49" s="120"/>
      <c r="H49" s="120"/>
      <c r="I49" s="120"/>
      <c r="J49" s="120"/>
      <c r="K49" s="120"/>
      <c r="L49" s="120"/>
      <c r="M49" s="120"/>
      <c r="N49" s="120"/>
    </row>
    <row r="50" spans="1:18" s="90" customFormat="1" ht="18" customHeight="1" x14ac:dyDescent="0.25">
      <c r="A50" s="170"/>
      <c r="B50" s="170"/>
      <c r="D50" s="138"/>
      <c r="E50" s="138"/>
      <c r="F50" s="139"/>
      <c r="G50" s="140"/>
      <c r="H50" s="140"/>
      <c r="I50" s="140"/>
      <c r="J50" s="141"/>
      <c r="K50" s="142"/>
      <c r="L50" s="141"/>
      <c r="M50" s="141"/>
      <c r="N50" s="142"/>
    </row>
    <row r="51" spans="1:18" s="90" customFormat="1" ht="25.9" customHeight="1" x14ac:dyDescent="0.25">
      <c r="A51" s="32" t="s">
        <v>25</v>
      </c>
      <c r="C51" s="29"/>
      <c r="D51" s="29"/>
      <c r="E51" s="29"/>
      <c r="F51" s="29"/>
      <c r="G51" s="29"/>
      <c r="H51" s="29"/>
      <c r="I51" s="29"/>
      <c r="J51" s="31"/>
      <c r="K51" s="30"/>
      <c r="L51" s="28"/>
      <c r="M51" s="28"/>
      <c r="N51" s="30"/>
    </row>
    <row r="52" spans="1:18" ht="19.5" thickBot="1" x14ac:dyDescent="0.35">
      <c r="A52" s="33" t="s">
        <v>26</v>
      </c>
    </row>
    <row r="53" spans="1:18" ht="37.9" customHeight="1" x14ac:dyDescent="0.25">
      <c r="A53" s="224" t="s">
        <v>24</v>
      </c>
      <c r="B53" s="225"/>
      <c r="C53" s="226"/>
      <c r="D53" s="34"/>
      <c r="E53" s="230" t="s">
        <v>27</v>
      </c>
      <c r="F53" s="230" t="s">
        <v>28</v>
      </c>
      <c r="G53" s="232" t="s">
        <v>29</v>
      </c>
      <c r="H53" s="232"/>
      <c r="I53" s="233" t="s">
        <v>30</v>
      </c>
      <c r="J53" s="234"/>
      <c r="K53" s="237" t="s">
        <v>31</v>
      </c>
      <c r="L53" s="238"/>
      <c r="M53" s="239" t="s">
        <v>95</v>
      </c>
      <c r="N53" s="240"/>
      <c r="P53" s="6"/>
      <c r="Q53" s="101"/>
      <c r="R53" s="101"/>
    </row>
    <row r="54" spans="1:18" ht="63.75" thickBot="1" x14ac:dyDescent="0.3">
      <c r="A54" s="35" t="s">
        <v>32</v>
      </c>
      <c r="B54" s="36" t="s">
        <v>33</v>
      </c>
      <c r="C54" s="37" t="s">
        <v>34</v>
      </c>
      <c r="D54" s="36" t="s">
        <v>33</v>
      </c>
      <c r="E54" s="231"/>
      <c r="F54" s="231"/>
      <c r="G54" s="37" t="s">
        <v>35</v>
      </c>
      <c r="H54" s="37" t="s">
        <v>36</v>
      </c>
      <c r="I54" s="235"/>
      <c r="J54" s="236"/>
      <c r="K54" s="38" t="s">
        <v>35</v>
      </c>
      <c r="L54" s="37" t="s">
        <v>37</v>
      </c>
      <c r="M54" s="241"/>
      <c r="N54" s="242"/>
      <c r="P54" s="6"/>
      <c r="Q54" s="101"/>
      <c r="R54" s="101"/>
    </row>
    <row r="55" spans="1:18" ht="35.25" x14ac:dyDescent="0.25">
      <c r="A55" s="185"/>
      <c r="B55" s="39">
        <f>HOUR(A55)+MINUTE(A55)/60</f>
        <v>0</v>
      </c>
      <c r="C55" s="186"/>
      <c r="D55" s="299">
        <f>HOUR(C55)+MINUTE(C55)/60</f>
        <v>0</v>
      </c>
      <c r="E55" s="301">
        <f>D52:D55-B55</f>
        <v>0</v>
      </c>
      <c r="F55" s="243"/>
      <c r="G55" s="40" t="s">
        <v>38</v>
      </c>
      <c r="H55" s="187"/>
      <c r="I55" s="303" t="s">
        <v>39</v>
      </c>
      <c r="J55" s="305" t="e">
        <f>ROUND(F55/(H55+H56)*E55*5,2)</f>
        <v>#DIV/0!</v>
      </c>
      <c r="K55" s="40" t="s">
        <v>38</v>
      </c>
      <c r="L55" s="187"/>
      <c r="M55" s="303" t="s">
        <v>39</v>
      </c>
      <c r="N55" s="307" t="e">
        <f>ROUND(F55/(H55+H56+L55+L56)*E55*5,2)</f>
        <v>#DIV/0!</v>
      </c>
      <c r="O55" s="206" t="e">
        <f>IF(N55&lt;=10," ","ACHTUNG: Betreuungs-schlüssel ist zu hoch - keine Förderung möglich!")</f>
        <v>#DIV/0!</v>
      </c>
      <c r="P55" s="207"/>
      <c r="Q55" s="101"/>
      <c r="R55" s="101"/>
    </row>
    <row r="56" spans="1:18" ht="27" customHeight="1" thickBot="1" x14ac:dyDescent="0.3">
      <c r="A56" s="208" t="s">
        <v>40</v>
      </c>
      <c r="B56" s="209"/>
      <c r="C56" s="210"/>
      <c r="D56" s="300"/>
      <c r="E56" s="302"/>
      <c r="F56" s="244"/>
      <c r="G56" s="37" t="s">
        <v>41</v>
      </c>
      <c r="H56" s="188"/>
      <c r="I56" s="304"/>
      <c r="J56" s="306"/>
      <c r="K56" s="37" t="s">
        <v>41</v>
      </c>
      <c r="L56" s="188"/>
      <c r="M56" s="304"/>
      <c r="N56" s="308"/>
      <c r="O56" s="206"/>
      <c r="P56" s="207"/>
      <c r="Q56" s="101"/>
      <c r="R56" s="101"/>
    </row>
    <row r="57" spans="1:18" s="90" customFormat="1" x14ac:dyDescent="0.25">
      <c r="A57" s="41"/>
      <c r="B57" s="41"/>
      <c r="C57" s="41"/>
      <c r="D57" s="29"/>
      <c r="E57" s="29"/>
      <c r="F57" s="29"/>
      <c r="G57" s="29"/>
      <c r="H57" s="29"/>
      <c r="I57" s="29"/>
      <c r="J57" s="31"/>
      <c r="K57" s="30"/>
      <c r="L57" s="28"/>
      <c r="M57" s="28"/>
      <c r="N57" s="42"/>
    </row>
    <row r="58" spans="1:18" s="43" customFormat="1" ht="19.5" thickBot="1" x14ac:dyDescent="0.35">
      <c r="A58" s="43" t="s">
        <v>42</v>
      </c>
    </row>
    <row r="59" spans="1:18" ht="37.9" customHeight="1" x14ac:dyDescent="0.25">
      <c r="A59" s="224" t="s">
        <v>24</v>
      </c>
      <c r="B59" s="225"/>
      <c r="C59" s="226"/>
      <c r="D59" s="34"/>
      <c r="E59" s="230" t="s">
        <v>27</v>
      </c>
      <c r="F59" s="230" t="s">
        <v>28</v>
      </c>
      <c r="G59" s="232" t="s">
        <v>29</v>
      </c>
      <c r="H59" s="232"/>
      <c r="I59" s="233" t="s">
        <v>30</v>
      </c>
      <c r="J59" s="234"/>
      <c r="K59" s="309" t="s">
        <v>31</v>
      </c>
      <c r="L59" s="309"/>
      <c r="M59" s="239" t="s">
        <v>95</v>
      </c>
      <c r="N59" s="240"/>
      <c r="O59" s="101"/>
      <c r="P59" s="101"/>
    </row>
    <row r="60" spans="1:18" ht="63.75" thickBot="1" x14ac:dyDescent="0.3">
      <c r="A60" s="35" t="s">
        <v>32</v>
      </c>
      <c r="B60" s="36" t="s">
        <v>33</v>
      </c>
      <c r="C60" s="37" t="s">
        <v>34</v>
      </c>
      <c r="D60" s="36" t="s">
        <v>33</v>
      </c>
      <c r="E60" s="231"/>
      <c r="F60" s="231"/>
      <c r="G60" s="37" t="s">
        <v>35</v>
      </c>
      <c r="H60" s="37" t="s">
        <v>36</v>
      </c>
      <c r="I60" s="235"/>
      <c r="J60" s="236"/>
      <c r="K60" s="37" t="s">
        <v>35</v>
      </c>
      <c r="L60" s="37" t="s">
        <v>37</v>
      </c>
      <c r="M60" s="241"/>
      <c r="N60" s="242"/>
      <c r="O60" s="101"/>
      <c r="P60" s="101"/>
    </row>
    <row r="61" spans="1:18" ht="35.25" x14ac:dyDescent="0.25">
      <c r="A61" s="185"/>
      <c r="B61" s="44">
        <f>HOUR(A61)+MINUTE(A61)/60</f>
        <v>0</v>
      </c>
      <c r="C61" s="186"/>
      <c r="D61" s="211">
        <f>HOUR(C61)+MINUTE(C61)/60</f>
        <v>0</v>
      </c>
      <c r="E61" s="213">
        <f>D17:D61-B61</f>
        <v>0</v>
      </c>
      <c r="F61" s="243"/>
      <c r="G61" s="40" t="s">
        <v>38</v>
      </c>
      <c r="H61" s="189"/>
      <c r="I61" s="217" t="s">
        <v>39</v>
      </c>
      <c r="J61" s="219" t="e">
        <f>ROUND(F61/(H61+H62)*E61*5,2)</f>
        <v>#DIV/0!</v>
      </c>
      <c r="K61" s="40" t="s">
        <v>38</v>
      </c>
      <c r="L61" s="189"/>
      <c r="M61" s="217" t="s">
        <v>39</v>
      </c>
      <c r="N61" s="221" t="e">
        <f>ROUND(F61/(H61+H62+L61+L62)*E61*5,2)</f>
        <v>#DIV/0!</v>
      </c>
      <c r="O61" s="206" t="e">
        <f>IF(N61&lt;=10," ","ACHTUNG: Betreuungs-schlüssel ist zu hoch - keine Förderung möglich!")</f>
        <v>#DIV/0!</v>
      </c>
      <c r="P61" s="207"/>
    </row>
    <row r="62" spans="1:18" ht="22.5" customHeight="1" thickBot="1" x14ac:dyDescent="0.3">
      <c r="A62" s="208" t="s">
        <v>43</v>
      </c>
      <c r="B62" s="209"/>
      <c r="C62" s="210"/>
      <c r="D62" s="212"/>
      <c r="E62" s="214"/>
      <c r="F62" s="244"/>
      <c r="G62" s="37" t="s">
        <v>41</v>
      </c>
      <c r="H62" s="190"/>
      <c r="I62" s="218"/>
      <c r="J62" s="220"/>
      <c r="K62" s="38" t="s">
        <v>41</v>
      </c>
      <c r="L62" s="190"/>
      <c r="M62" s="218"/>
      <c r="N62" s="222"/>
      <c r="O62" s="206"/>
      <c r="P62" s="207"/>
    </row>
    <row r="63" spans="1:18" ht="35.25" x14ac:dyDescent="0.25">
      <c r="A63" s="185"/>
      <c r="B63" s="44">
        <f>HOUR(A63)+MINUTE(A63)/60</f>
        <v>0</v>
      </c>
      <c r="C63" s="186"/>
      <c r="D63" s="211">
        <f>HOUR(C63)+MINUTE(C63)/60</f>
        <v>0</v>
      </c>
      <c r="E63" s="213">
        <f>D19:D63-B63</f>
        <v>0</v>
      </c>
      <c r="F63" s="243"/>
      <c r="G63" s="40" t="s">
        <v>38</v>
      </c>
      <c r="H63" s="189"/>
      <c r="I63" s="217" t="s">
        <v>39</v>
      </c>
      <c r="J63" s="219" t="e">
        <f>ROUND(F63/(H63+H64)*E63*5,2)</f>
        <v>#DIV/0!</v>
      </c>
      <c r="K63" s="40" t="s">
        <v>38</v>
      </c>
      <c r="L63" s="189"/>
      <c r="M63" s="217" t="s">
        <v>39</v>
      </c>
      <c r="N63" s="221" t="e">
        <f>ROUND(F63/(H63+H64+L63+L64)*E63*5,2)</f>
        <v>#DIV/0!</v>
      </c>
      <c r="O63" s="206" t="e">
        <f>IF(N63&lt;=10," ","ACHTUNG: Betreuungs-schlüssel ist zu hoch - keine Förderung möglich!")</f>
        <v>#DIV/0!</v>
      </c>
      <c r="P63" s="207"/>
    </row>
    <row r="64" spans="1:18" ht="22.5" customHeight="1" thickBot="1" x14ac:dyDescent="0.3">
      <c r="A64" s="208" t="s">
        <v>44</v>
      </c>
      <c r="B64" s="209"/>
      <c r="C64" s="210"/>
      <c r="D64" s="212"/>
      <c r="E64" s="214"/>
      <c r="F64" s="244"/>
      <c r="G64" s="37" t="s">
        <v>41</v>
      </c>
      <c r="H64" s="190"/>
      <c r="I64" s="218"/>
      <c r="J64" s="220"/>
      <c r="K64" s="38" t="s">
        <v>41</v>
      </c>
      <c r="L64" s="190"/>
      <c r="M64" s="218"/>
      <c r="N64" s="222"/>
      <c r="O64" s="206"/>
      <c r="P64" s="207"/>
    </row>
    <row r="65" spans="1:16" ht="35.25" x14ac:dyDescent="0.25">
      <c r="A65" s="185"/>
      <c r="B65" s="45">
        <f>HOUR(A65)+MINUTE(A65)/60</f>
        <v>0</v>
      </c>
      <c r="C65" s="186"/>
      <c r="D65" s="211">
        <f>HOUR(C65)+MINUTE(C65)/60</f>
        <v>0</v>
      </c>
      <c r="E65" s="213">
        <f>D18:D65-B65</f>
        <v>0</v>
      </c>
      <c r="F65" s="243"/>
      <c r="G65" s="40" t="s">
        <v>38</v>
      </c>
      <c r="H65" s="189"/>
      <c r="I65" s="217" t="s">
        <v>39</v>
      </c>
      <c r="J65" s="219" t="e">
        <f>ROUND(F65/(H65+H66)*E65*5,2)</f>
        <v>#DIV/0!</v>
      </c>
      <c r="K65" s="40" t="s">
        <v>38</v>
      </c>
      <c r="L65" s="189"/>
      <c r="M65" s="217" t="s">
        <v>39</v>
      </c>
      <c r="N65" s="221" t="e">
        <f>ROUND(F65/(H65+H66+L65+L66)*E65*5,2)</f>
        <v>#DIV/0!</v>
      </c>
      <c r="O65" s="206" t="e">
        <f>IF(N65&lt;=10," ","ACHTUNG: Betreuungs-schlüssel ist zu hoch - keine Förderung möglich!")</f>
        <v>#DIV/0!</v>
      </c>
      <c r="P65" s="207"/>
    </row>
    <row r="66" spans="1:16" ht="22.5" customHeight="1" thickBot="1" x14ac:dyDescent="0.3">
      <c r="A66" s="208" t="s">
        <v>45</v>
      </c>
      <c r="B66" s="209"/>
      <c r="C66" s="210"/>
      <c r="D66" s="212"/>
      <c r="E66" s="214"/>
      <c r="F66" s="244"/>
      <c r="G66" s="37" t="s">
        <v>41</v>
      </c>
      <c r="H66" s="190"/>
      <c r="I66" s="218"/>
      <c r="J66" s="220"/>
      <c r="K66" s="38" t="s">
        <v>41</v>
      </c>
      <c r="L66" s="191"/>
      <c r="M66" s="218"/>
      <c r="N66" s="222"/>
      <c r="O66" s="206"/>
      <c r="P66" s="207"/>
    </row>
    <row r="67" spans="1:16" ht="35.25" x14ac:dyDescent="0.25">
      <c r="A67" s="185"/>
      <c r="B67" s="45">
        <f>HOUR(A67)+MINUTE(A67)/60</f>
        <v>0</v>
      </c>
      <c r="C67" s="186"/>
      <c r="D67" s="211">
        <f>HOUR(C67)+MINUTE(C67)/60</f>
        <v>0</v>
      </c>
      <c r="E67" s="213">
        <f>D20:D67-B67</f>
        <v>0</v>
      </c>
      <c r="F67" s="243"/>
      <c r="G67" s="40" t="s">
        <v>38</v>
      </c>
      <c r="H67" s="189"/>
      <c r="I67" s="217" t="s">
        <v>39</v>
      </c>
      <c r="J67" s="219" t="e">
        <f>ROUND(F67/(H67+H68)*E67*5,2)</f>
        <v>#DIV/0!</v>
      </c>
      <c r="K67" s="40" t="s">
        <v>38</v>
      </c>
      <c r="L67" s="189"/>
      <c r="M67" s="217" t="s">
        <v>39</v>
      </c>
      <c r="N67" s="221" t="e">
        <f>ROUND(F67/(H67+H68+L67+L68)*E67*5,2)</f>
        <v>#DIV/0!</v>
      </c>
      <c r="O67" s="206" t="e">
        <f>IF(N67&lt;=10," ","ACHTUNG: Betreuungs-schlüssel ist zu hoch - keine Förderung möglich!")</f>
        <v>#DIV/0!</v>
      </c>
      <c r="P67" s="207"/>
    </row>
    <row r="68" spans="1:16" ht="22.5" customHeight="1" thickBot="1" x14ac:dyDescent="0.3">
      <c r="A68" s="208" t="s">
        <v>45</v>
      </c>
      <c r="B68" s="209"/>
      <c r="C68" s="210"/>
      <c r="D68" s="212"/>
      <c r="E68" s="214"/>
      <c r="F68" s="244"/>
      <c r="G68" s="37" t="s">
        <v>41</v>
      </c>
      <c r="H68" s="190"/>
      <c r="I68" s="218"/>
      <c r="J68" s="220"/>
      <c r="K68" s="38" t="s">
        <v>41</v>
      </c>
      <c r="L68" s="191"/>
      <c r="M68" s="218"/>
      <c r="N68" s="222"/>
      <c r="O68" s="206"/>
      <c r="P68" s="207"/>
    </row>
    <row r="69" spans="1:16" ht="35.25" x14ac:dyDescent="0.25">
      <c r="A69" s="185"/>
      <c r="B69" s="45">
        <f>HOUR(A69)+MINUTE(A69)/60</f>
        <v>0</v>
      </c>
      <c r="C69" s="186"/>
      <c r="D69" s="211">
        <f>HOUR(C69)+MINUTE(C69)/60</f>
        <v>0</v>
      </c>
      <c r="E69" s="213">
        <f>D22:D69-B69</f>
        <v>0</v>
      </c>
      <c r="F69" s="215"/>
      <c r="G69" s="40" t="s">
        <v>38</v>
      </c>
      <c r="H69" s="189"/>
      <c r="I69" s="217" t="s">
        <v>39</v>
      </c>
      <c r="J69" s="219" t="e">
        <f>ROUND(F69/(H69+H70)*E69*5,2)</f>
        <v>#DIV/0!</v>
      </c>
      <c r="K69" s="40" t="s">
        <v>38</v>
      </c>
      <c r="L69" s="189"/>
      <c r="M69" s="217" t="s">
        <v>39</v>
      </c>
      <c r="N69" s="221" t="e">
        <f>ROUND(F69/(H69+H70+L69+L70)*E69*5,2)</f>
        <v>#DIV/0!</v>
      </c>
      <c r="O69" s="206" t="e">
        <f>IF(N69&lt;=10," ","ACHTUNG: Betreuungsschlüssel ist zu hoch - keine Förderung möglich!")</f>
        <v>#DIV/0!</v>
      </c>
      <c r="P69" s="207"/>
    </row>
    <row r="70" spans="1:16" ht="22.5" customHeight="1" thickBot="1" x14ac:dyDescent="0.3">
      <c r="A70" s="208" t="s">
        <v>45</v>
      </c>
      <c r="B70" s="209"/>
      <c r="C70" s="210"/>
      <c r="D70" s="212"/>
      <c r="E70" s="214"/>
      <c r="F70" s="216"/>
      <c r="G70" s="37" t="s">
        <v>41</v>
      </c>
      <c r="H70" s="190"/>
      <c r="I70" s="218"/>
      <c r="J70" s="220"/>
      <c r="K70" s="38" t="s">
        <v>41</v>
      </c>
      <c r="L70" s="191"/>
      <c r="M70" s="218"/>
      <c r="N70" s="222"/>
      <c r="O70" s="206"/>
      <c r="P70" s="207"/>
    </row>
    <row r="71" spans="1:16" ht="35.25" x14ac:dyDescent="0.25">
      <c r="A71" s="185"/>
      <c r="B71" s="45">
        <f>HOUR(A71)+MINUTE(A71)/60</f>
        <v>0</v>
      </c>
      <c r="C71" s="186"/>
      <c r="D71" s="211">
        <f>HOUR(C71)+MINUTE(C71)/60</f>
        <v>0</v>
      </c>
      <c r="E71" s="213">
        <f>D24:D71-B71</f>
        <v>0</v>
      </c>
      <c r="F71" s="215"/>
      <c r="G71" s="195" t="s">
        <v>38</v>
      </c>
      <c r="H71" s="189"/>
      <c r="I71" s="217" t="s">
        <v>39</v>
      </c>
      <c r="J71" s="219" t="e">
        <f>ROUND(F71/(H71+H72)*E71*5,2)</f>
        <v>#DIV/0!</v>
      </c>
      <c r="K71" s="195" t="s">
        <v>38</v>
      </c>
      <c r="L71" s="189"/>
      <c r="M71" s="217" t="s">
        <v>39</v>
      </c>
      <c r="N71" s="221" t="e">
        <f>ROUND(F71/(H71+H72+L71+L72)*E71*5,2)</f>
        <v>#DIV/0!</v>
      </c>
      <c r="O71" s="206" t="e">
        <f>IF(N71&lt;=10," ","ACHTUNG: Betreuungsschlüssel ist zu hoch - keine Förderung möglich!")</f>
        <v>#DIV/0!</v>
      </c>
      <c r="P71" s="207"/>
    </row>
    <row r="72" spans="1:16" ht="22.5" customHeight="1" thickBot="1" x14ac:dyDescent="0.3">
      <c r="A72" s="208" t="s">
        <v>45</v>
      </c>
      <c r="B72" s="209"/>
      <c r="C72" s="210"/>
      <c r="D72" s="212"/>
      <c r="E72" s="214"/>
      <c r="F72" s="216"/>
      <c r="G72" s="196" t="s">
        <v>41</v>
      </c>
      <c r="H72" s="190"/>
      <c r="I72" s="218"/>
      <c r="J72" s="220"/>
      <c r="K72" s="38" t="s">
        <v>41</v>
      </c>
      <c r="L72" s="191"/>
      <c r="M72" s="218"/>
      <c r="N72" s="222"/>
      <c r="O72" s="206"/>
      <c r="P72" s="207"/>
    </row>
    <row r="73" spans="1:16" ht="35.25" x14ac:dyDescent="0.25">
      <c r="A73" s="185"/>
      <c r="B73" s="45">
        <f>HOUR(A73)+MINUTE(A73)/60</f>
        <v>0</v>
      </c>
      <c r="C73" s="186"/>
      <c r="D73" s="211">
        <f>HOUR(C73)+MINUTE(C73)/60</f>
        <v>0</v>
      </c>
      <c r="E73" s="213">
        <f>D26:D73-B73</f>
        <v>0</v>
      </c>
      <c r="F73" s="215"/>
      <c r="G73" s="195" t="s">
        <v>38</v>
      </c>
      <c r="H73" s="189"/>
      <c r="I73" s="217" t="s">
        <v>39</v>
      </c>
      <c r="J73" s="219" t="e">
        <f>ROUND(F73/(H73+H74)*E73*5,2)</f>
        <v>#DIV/0!</v>
      </c>
      <c r="K73" s="195" t="s">
        <v>38</v>
      </c>
      <c r="L73" s="189"/>
      <c r="M73" s="217" t="s">
        <v>39</v>
      </c>
      <c r="N73" s="221" t="e">
        <f>ROUND(F73/(H73+H74+L73+L74)*E73*5,2)</f>
        <v>#DIV/0!</v>
      </c>
      <c r="O73" s="206" t="e">
        <f>IF(N73&lt;=10," ","ACHTUNG: Betreuungsschlüssel ist zu hoch - keine Förderung möglich!")</f>
        <v>#DIV/0!</v>
      </c>
      <c r="P73" s="207"/>
    </row>
    <row r="74" spans="1:16" ht="22.5" customHeight="1" thickBot="1" x14ac:dyDescent="0.3">
      <c r="A74" s="208" t="s">
        <v>45</v>
      </c>
      <c r="B74" s="209"/>
      <c r="C74" s="210"/>
      <c r="D74" s="212"/>
      <c r="E74" s="214"/>
      <c r="F74" s="216"/>
      <c r="G74" s="196" t="s">
        <v>41</v>
      </c>
      <c r="H74" s="190"/>
      <c r="I74" s="218"/>
      <c r="J74" s="220"/>
      <c r="K74" s="38" t="s">
        <v>41</v>
      </c>
      <c r="L74" s="191"/>
      <c r="M74" s="218"/>
      <c r="N74" s="222"/>
      <c r="O74" s="206"/>
      <c r="P74" s="207"/>
    </row>
    <row r="75" spans="1:16" ht="35.25" x14ac:dyDescent="0.25">
      <c r="A75" s="185"/>
      <c r="B75" s="45">
        <f>HOUR(A75)+MINUTE(A75)/60</f>
        <v>0</v>
      </c>
      <c r="C75" s="186"/>
      <c r="D75" s="211">
        <f>HOUR(C75)+MINUTE(C75)/60</f>
        <v>0</v>
      </c>
      <c r="E75" s="213">
        <f>D28:D75-B75</f>
        <v>0</v>
      </c>
      <c r="F75" s="215"/>
      <c r="G75" s="195" t="s">
        <v>38</v>
      </c>
      <c r="H75" s="189"/>
      <c r="I75" s="217" t="s">
        <v>39</v>
      </c>
      <c r="J75" s="219" t="e">
        <f>ROUND(F75/(H75+H76)*E75*5,2)</f>
        <v>#DIV/0!</v>
      </c>
      <c r="K75" s="195" t="s">
        <v>38</v>
      </c>
      <c r="L75" s="189"/>
      <c r="M75" s="217" t="s">
        <v>39</v>
      </c>
      <c r="N75" s="221" t="e">
        <f>ROUND(F75/(H75+H76+L75+L76)*E75*5,2)</f>
        <v>#DIV/0!</v>
      </c>
      <c r="O75" s="206" t="e">
        <f>IF(N75&lt;=10," ","ACHTUNG: Betreuungsschlüssel ist zu hoch - keine Förderung möglich!")</f>
        <v>#DIV/0!</v>
      </c>
      <c r="P75" s="207"/>
    </row>
    <row r="76" spans="1:16" ht="22.5" customHeight="1" thickBot="1" x14ac:dyDescent="0.3">
      <c r="A76" s="208" t="s">
        <v>45</v>
      </c>
      <c r="B76" s="209"/>
      <c r="C76" s="210"/>
      <c r="D76" s="212"/>
      <c r="E76" s="214"/>
      <c r="F76" s="216"/>
      <c r="G76" s="196" t="s">
        <v>41</v>
      </c>
      <c r="H76" s="190"/>
      <c r="I76" s="218"/>
      <c r="J76" s="220"/>
      <c r="K76" s="38" t="s">
        <v>41</v>
      </c>
      <c r="L76" s="191"/>
      <c r="M76" s="218"/>
      <c r="N76" s="222"/>
      <c r="O76" s="206"/>
      <c r="P76" s="207"/>
    </row>
    <row r="77" spans="1:16" s="49" customFormat="1" ht="19.899999999999999" customHeight="1" x14ac:dyDescent="0.2">
      <c r="A77" s="267"/>
      <c r="B77" s="267"/>
      <c r="C77" s="267"/>
      <c r="D77" s="6"/>
      <c r="E77" s="6"/>
      <c r="F77" s="268" t="s">
        <v>46</v>
      </c>
      <c r="G77" s="269"/>
      <c r="H77" s="46">
        <f>H61+H63+H65+H67+H69+H71+H73+H75</f>
        <v>0</v>
      </c>
      <c r="I77" s="47"/>
      <c r="J77" s="270" t="s">
        <v>46</v>
      </c>
      <c r="K77" s="270"/>
      <c r="L77" s="48">
        <f>L61+L63+L65+L67+L69+L71+L73+L75</f>
        <v>0</v>
      </c>
      <c r="M77" s="6"/>
      <c r="N77" s="6"/>
      <c r="O77" s="6"/>
      <c r="P77" s="6"/>
    </row>
    <row r="78" spans="1:16" s="49" customFormat="1" ht="19.899999999999999" customHeight="1" thickBot="1" x14ac:dyDescent="0.25">
      <c r="A78" s="6"/>
      <c r="B78" s="6"/>
      <c r="C78" s="6"/>
      <c r="D78" s="6"/>
      <c r="E78" s="6"/>
      <c r="F78" s="312" t="s">
        <v>47</v>
      </c>
      <c r="G78" s="313"/>
      <c r="H78" s="50">
        <f>H62+H64+H66+H68+H70+H72+H74+H76</f>
        <v>0</v>
      </c>
      <c r="I78" s="51"/>
      <c r="J78" s="314" t="s">
        <v>47</v>
      </c>
      <c r="K78" s="314"/>
      <c r="L78" s="52">
        <f>L62+L64+L66+L68+L70+L72+L74+L76</f>
        <v>0</v>
      </c>
      <c r="M78" s="6"/>
      <c r="N78" s="6"/>
      <c r="O78" s="6"/>
      <c r="P78" s="6"/>
    </row>
    <row r="79" spans="1:16" s="90" customFormat="1" x14ac:dyDescent="0.25">
      <c r="A79" s="117"/>
      <c r="B79" s="117"/>
      <c r="C79" s="117"/>
      <c r="D79" s="29"/>
      <c r="E79" s="29"/>
      <c r="F79" s="29"/>
      <c r="G79" s="29"/>
      <c r="H79" s="29"/>
      <c r="I79" s="29"/>
      <c r="J79" s="31"/>
      <c r="K79" s="30"/>
      <c r="L79" s="28"/>
      <c r="M79" s="28"/>
      <c r="N79" s="42"/>
    </row>
    <row r="80" spans="1:16" s="90" customFormat="1" ht="33.75" customHeight="1" thickBot="1" x14ac:dyDescent="0.3">
      <c r="A80" s="254" t="s">
        <v>48</v>
      </c>
      <c r="B80" s="254"/>
      <c r="C80" s="254"/>
      <c r="D80" s="254"/>
      <c r="E80" s="254"/>
      <c r="F80" s="254"/>
      <c r="G80" s="254"/>
      <c r="H80" s="254"/>
      <c r="I80" s="254"/>
      <c r="J80" s="254"/>
      <c r="K80" s="105"/>
      <c r="L80" s="315" t="s">
        <v>49</v>
      </c>
      <c r="M80" s="315"/>
      <c r="N80" s="315"/>
      <c r="O80" s="315"/>
    </row>
    <row r="81" spans="1:15" s="90" customFormat="1" ht="58.5" thickBot="1" x14ac:dyDescent="0.3">
      <c r="B81" s="54" t="s">
        <v>50</v>
      </c>
      <c r="C81" s="316" t="s">
        <v>51</v>
      </c>
      <c r="D81" s="317"/>
      <c r="E81" s="317"/>
      <c r="F81" s="317"/>
      <c r="G81" s="317" t="s">
        <v>52</v>
      </c>
      <c r="H81" s="318"/>
      <c r="I81" s="319" t="s">
        <v>53</v>
      </c>
      <c r="J81" s="318"/>
      <c r="K81" s="319" t="s">
        <v>54</v>
      </c>
      <c r="L81" s="318"/>
      <c r="M81" s="320" t="s">
        <v>85</v>
      </c>
      <c r="N81" s="321"/>
      <c r="O81" s="55"/>
    </row>
    <row r="82" spans="1:15" s="56" customFormat="1" ht="24" x14ac:dyDescent="0.25">
      <c r="B82" s="57"/>
      <c r="C82" s="251"/>
      <c r="D82" s="252"/>
      <c r="E82" s="252"/>
      <c r="F82" s="253"/>
      <c r="G82" s="322"/>
      <c r="H82" s="322"/>
      <c r="I82" s="192"/>
      <c r="J82" s="58" t="s">
        <v>55</v>
      </c>
      <c r="K82" s="322"/>
      <c r="L82" s="322"/>
      <c r="M82" s="323"/>
      <c r="N82" s="323"/>
      <c r="O82" s="59"/>
    </row>
    <row r="83" spans="1:15" s="56" customFormat="1" ht="24" x14ac:dyDescent="0.25">
      <c r="B83" s="60"/>
      <c r="C83" s="248"/>
      <c r="D83" s="249"/>
      <c r="E83" s="249"/>
      <c r="F83" s="250"/>
      <c r="G83" s="248"/>
      <c r="H83" s="250"/>
      <c r="I83" s="193"/>
      <c r="J83" s="65" t="s">
        <v>56</v>
      </c>
      <c r="K83" s="248"/>
      <c r="L83" s="250"/>
      <c r="M83" s="310"/>
      <c r="N83" s="311"/>
      <c r="O83" s="59"/>
    </row>
    <row r="84" spans="1:15" s="56" customFormat="1" ht="24" x14ac:dyDescent="0.25">
      <c r="B84" s="60"/>
      <c r="C84" s="248"/>
      <c r="D84" s="249"/>
      <c r="E84" s="249"/>
      <c r="F84" s="250"/>
      <c r="G84" s="248"/>
      <c r="H84" s="250"/>
      <c r="I84" s="193"/>
      <c r="J84" s="65" t="s">
        <v>56</v>
      </c>
      <c r="K84" s="248"/>
      <c r="L84" s="250"/>
      <c r="M84" s="310"/>
      <c r="N84" s="311"/>
      <c r="O84" s="59"/>
    </row>
    <row r="85" spans="1:15" s="56" customFormat="1" ht="24" x14ac:dyDescent="0.25">
      <c r="B85" s="60"/>
      <c r="C85" s="248"/>
      <c r="D85" s="249"/>
      <c r="E85" s="249"/>
      <c r="F85" s="250"/>
      <c r="G85" s="248"/>
      <c r="H85" s="250"/>
      <c r="I85" s="193"/>
      <c r="J85" s="65" t="s">
        <v>56</v>
      </c>
      <c r="K85" s="248"/>
      <c r="L85" s="250"/>
      <c r="M85" s="310"/>
      <c r="N85" s="311"/>
      <c r="O85" s="59"/>
    </row>
    <row r="86" spans="1:15" s="13" customFormat="1" ht="24.75" thickBot="1" x14ac:dyDescent="0.3">
      <c r="A86" s="56"/>
      <c r="B86" s="60"/>
      <c r="C86" s="248"/>
      <c r="D86" s="249"/>
      <c r="E86" s="249"/>
      <c r="F86" s="250"/>
      <c r="G86" s="330"/>
      <c r="H86" s="331"/>
      <c r="I86" s="194"/>
      <c r="J86" s="72" t="s">
        <v>56</v>
      </c>
      <c r="K86" s="331"/>
      <c r="L86" s="331"/>
      <c r="M86" s="324"/>
      <c r="N86" s="324"/>
      <c r="O86" s="61"/>
    </row>
    <row r="87" spans="1:15" ht="16.149999999999999" customHeight="1" thickBot="1" x14ac:dyDescent="0.3">
      <c r="A87" s="13"/>
      <c r="B87" s="29"/>
      <c r="C87" s="29"/>
      <c r="D87" s="29"/>
      <c r="E87" s="29"/>
      <c r="F87" s="29"/>
      <c r="G87" s="29"/>
      <c r="H87" s="325" t="s">
        <v>57</v>
      </c>
      <c r="I87" s="326"/>
      <c r="J87" s="326"/>
      <c r="K87" s="326"/>
      <c r="L87" s="327"/>
      <c r="M87" s="328">
        <f>SUM(M82:M86)</f>
        <v>0</v>
      </c>
      <c r="N87" s="329"/>
    </row>
    <row r="88" spans="1:15" x14ac:dyDescent="0.25">
      <c r="A88" s="13"/>
      <c r="B88" s="29"/>
      <c r="C88" s="29"/>
      <c r="D88" s="29"/>
      <c r="E88" s="29"/>
      <c r="F88" s="29"/>
      <c r="G88" s="29"/>
      <c r="H88" s="61"/>
      <c r="I88" s="61"/>
      <c r="J88" s="61"/>
      <c r="K88" s="61"/>
      <c r="L88" s="61"/>
      <c r="M88" s="61"/>
      <c r="N88" s="61"/>
    </row>
    <row r="89" spans="1:15" ht="33.75" customHeight="1" thickBot="1" x14ac:dyDescent="0.3">
      <c r="A89" s="254" t="s">
        <v>58</v>
      </c>
      <c r="B89" s="254"/>
      <c r="C89" s="254"/>
      <c r="D89" s="254"/>
      <c r="E89" s="254"/>
      <c r="F89" s="254"/>
      <c r="G89" s="254"/>
      <c r="H89" s="254"/>
      <c r="I89" s="254"/>
      <c r="J89" s="254"/>
      <c r="K89" s="275" t="s">
        <v>59</v>
      </c>
      <c r="L89" s="275"/>
      <c r="M89" s="275"/>
      <c r="N89" s="275"/>
      <c r="O89" s="26"/>
    </row>
    <row r="90" spans="1:15" ht="26.45" customHeight="1" x14ac:dyDescent="0.25">
      <c r="A90" s="102"/>
      <c r="B90" s="255" t="s">
        <v>60</v>
      </c>
      <c r="C90" s="256"/>
      <c r="D90" s="256"/>
      <c r="E90" s="256"/>
      <c r="F90" s="256"/>
      <c r="G90" s="256"/>
      <c r="H90" s="257"/>
      <c r="I90" s="273" t="s">
        <v>61</v>
      </c>
      <c r="J90" s="274"/>
      <c r="K90" s="274"/>
      <c r="L90" s="274"/>
      <c r="M90" s="274"/>
      <c r="N90" s="274"/>
    </row>
    <row r="91" spans="1:15" ht="16.899999999999999" customHeight="1" x14ac:dyDescent="0.25">
      <c r="A91" s="103"/>
      <c r="B91" s="62" t="s">
        <v>62</v>
      </c>
      <c r="C91" s="258"/>
      <c r="D91" s="259"/>
      <c r="E91" s="259"/>
      <c r="F91" s="260"/>
      <c r="G91" s="264">
        <v>0</v>
      </c>
      <c r="H91" s="264"/>
      <c r="I91" s="265"/>
      <c r="J91" s="265"/>
      <c r="K91" s="265"/>
      <c r="L91" s="264">
        <v>0</v>
      </c>
      <c r="M91" s="264"/>
      <c r="N91" s="264"/>
    </row>
    <row r="92" spans="1:15" ht="10.15" customHeight="1" x14ac:dyDescent="0.25">
      <c r="A92" s="63"/>
      <c r="B92" s="64"/>
      <c r="C92" s="261"/>
      <c r="D92" s="262"/>
      <c r="E92" s="262"/>
      <c r="F92" s="263"/>
      <c r="G92" s="266" t="s">
        <v>63</v>
      </c>
      <c r="H92" s="266"/>
      <c r="I92" s="266" t="s">
        <v>64</v>
      </c>
      <c r="J92" s="266"/>
      <c r="K92" s="266"/>
      <c r="L92" s="266" t="s">
        <v>65</v>
      </c>
      <c r="M92" s="266"/>
      <c r="N92" s="266"/>
    </row>
    <row r="93" spans="1:15" ht="16.899999999999999" customHeight="1" x14ac:dyDescent="0.25">
      <c r="A93" s="66"/>
      <c r="B93" s="67" t="s">
        <v>66</v>
      </c>
      <c r="C93" s="258"/>
      <c r="D93" s="259"/>
      <c r="E93" s="259"/>
      <c r="F93" s="260"/>
      <c r="G93" s="264">
        <v>0</v>
      </c>
      <c r="H93" s="264"/>
      <c r="I93" s="265"/>
      <c r="J93" s="265"/>
      <c r="K93" s="265"/>
      <c r="L93" s="264">
        <v>0</v>
      </c>
      <c r="M93" s="264"/>
      <c r="N93" s="264"/>
    </row>
    <row r="94" spans="1:15" ht="10.15" customHeight="1" x14ac:dyDescent="0.25">
      <c r="A94" s="68"/>
      <c r="B94" s="67"/>
      <c r="C94" s="261"/>
      <c r="D94" s="262"/>
      <c r="E94" s="262"/>
      <c r="F94" s="263"/>
      <c r="G94" s="266" t="s">
        <v>67</v>
      </c>
      <c r="H94" s="266"/>
      <c r="I94" s="266" t="s">
        <v>64</v>
      </c>
      <c r="J94" s="266"/>
      <c r="K94" s="266"/>
      <c r="L94" s="266" t="s">
        <v>65</v>
      </c>
      <c r="M94" s="266"/>
      <c r="N94" s="266"/>
    </row>
    <row r="95" spans="1:15" ht="16.899999999999999" customHeight="1" x14ac:dyDescent="0.25">
      <c r="A95" s="69"/>
      <c r="B95" s="70"/>
      <c r="C95" s="245"/>
      <c r="D95" s="246"/>
      <c r="E95" s="246"/>
      <c r="F95" s="247"/>
      <c r="G95" s="264">
        <v>0</v>
      </c>
      <c r="H95" s="264"/>
      <c r="I95" s="265"/>
      <c r="J95" s="265"/>
      <c r="K95" s="265"/>
      <c r="L95" s="264">
        <v>0</v>
      </c>
      <c r="M95" s="264"/>
      <c r="N95" s="264"/>
    </row>
    <row r="96" spans="1:15" ht="10.15" customHeight="1" x14ac:dyDescent="0.25">
      <c r="A96" s="68"/>
      <c r="B96" s="71" t="s">
        <v>68</v>
      </c>
      <c r="C96" s="334"/>
      <c r="D96" s="335"/>
      <c r="E96" s="335"/>
      <c r="F96" s="336"/>
      <c r="G96" s="266" t="s">
        <v>69</v>
      </c>
      <c r="H96" s="266"/>
      <c r="I96" s="266" t="s">
        <v>64</v>
      </c>
      <c r="J96" s="266"/>
      <c r="K96" s="266"/>
      <c r="L96" s="266" t="s">
        <v>65</v>
      </c>
      <c r="M96" s="266"/>
      <c r="N96" s="266"/>
    </row>
    <row r="97" spans="1:17" ht="16.899999999999999" customHeight="1" x14ac:dyDescent="0.25">
      <c r="A97" s="69"/>
      <c r="B97" s="70"/>
      <c r="C97" s="245"/>
      <c r="D97" s="246"/>
      <c r="E97" s="246"/>
      <c r="F97" s="247"/>
      <c r="G97" s="264">
        <v>0</v>
      </c>
      <c r="H97" s="264"/>
      <c r="I97" s="265"/>
      <c r="J97" s="265"/>
      <c r="K97" s="265"/>
      <c r="L97" s="264">
        <v>0</v>
      </c>
      <c r="M97" s="264"/>
      <c r="N97" s="264"/>
    </row>
    <row r="98" spans="1:17" ht="10.15" customHeight="1" x14ac:dyDescent="0.25">
      <c r="A98" s="68"/>
      <c r="B98" s="71" t="s">
        <v>68</v>
      </c>
      <c r="C98" s="334"/>
      <c r="D98" s="335"/>
      <c r="E98" s="335"/>
      <c r="F98" s="336"/>
      <c r="G98" s="266" t="s">
        <v>69</v>
      </c>
      <c r="H98" s="266"/>
      <c r="I98" s="337" t="s">
        <v>64</v>
      </c>
      <c r="J98" s="337"/>
      <c r="K98" s="337"/>
      <c r="L98" s="266" t="s">
        <v>65</v>
      </c>
      <c r="M98" s="266"/>
      <c r="N98" s="266"/>
    </row>
    <row r="99" spans="1:17" ht="13.9" customHeight="1" thickBot="1" x14ac:dyDescent="0.3">
      <c r="D99" s="73"/>
      <c r="E99" s="339" t="s">
        <v>70</v>
      </c>
      <c r="F99" s="340"/>
      <c r="G99" s="340"/>
      <c r="H99" s="340"/>
      <c r="I99" s="340"/>
      <c r="J99" s="340"/>
      <c r="K99" s="341"/>
      <c r="L99" s="332">
        <f>G91+G93+G95+G97+L91+L93+L95+L97</f>
        <v>0</v>
      </c>
      <c r="M99" s="333"/>
      <c r="N99" s="333"/>
    </row>
    <row r="100" spans="1:17" x14ac:dyDescent="0.25">
      <c r="A100" s="13"/>
      <c r="B100" s="29"/>
      <c r="C100" s="29"/>
      <c r="D100" s="29"/>
      <c r="E100" s="29"/>
      <c r="F100" s="29"/>
      <c r="G100" s="29"/>
      <c r="H100" s="61"/>
      <c r="I100" s="61"/>
      <c r="J100" s="61"/>
      <c r="K100" s="61"/>
      <c r="L100" s="61"/>
      <c r="M100" s="61"/>
      <c r="N100" s="61"/>
    </row>
    <row r="101" spans="1:17" s="90" customFormat="1" ht="33.75" customHeight="1" thickBot="1" x14ac:dyDescent="0.3">
      <c r="A101" s="254" t="s">
        <v>71</v>
      </c>
      <c r="B101" s="254"/>
      <c r="C101" s="254"/>
      <c r="D101" s="254"/>
      <c r="E101" s="254"/>
      <c r="F101" s="254"/>
      <c r="G101" s="254"/>
      <c r="H101" s="254"/>
      <c r="I101" s="254"/>
      <c r="J101" s="254"/>
      <c r="K101" s="105"/>
      <c r="L101" s="315" t="s">
        <v>49</v>
      </c>
      <c r="M101" s="315"/>
      <c r="N101" s="315"/>
      <c r="O101" s="315"/>
    </row>
    <row r="102" spans="1:17" s="90" customFormat="1" ht="55.5" customHeight="1" thickBot="1" x14ac:dyDescent="0.3">
      <c r="B102" s="54" t="s">
        <v>50</v>
      </c>
      <c r="C102" s="316" t="s">
        <v>51</v>
      </c>
      <c r="D102" s="317"/>
      <c r="E102" s="317"/>
      <c r="F102" s="317"/>
      <c r="G102" s="317" t="s">
        <v>72</v>
      </c>
      <c r="H102" s="318"/>
      <c r="I102" s="319" t="s">
        <v>53</v>
      </c>
      <c r="J102" s="318"/>
      <c r="K102" s="319" t="s">
        <v>54</v>
      </c>
      <c r="L102" s="318"/>
      <c r="M102" s="320" t="s">
        <v>86</v>
      </c>
      <c r="N102" s="321"/>
      <c r="O102" s="55"/>
    </row>
    <row r="103" spans="1:17" s="56" customFormat="1" ht="24" x14ac:dyDescent="0.25">
      <c r="B103" s="57"/>
      <c r="C103" s="251"/>
      <c r="D103" s="252"/>
      <c r="E103" s="252"/>
      <c r="F103" s="253"/>
      <c r="G103" s="322"/>
      <c r="H103" s="322"/>
      <c r="I103" s="192"/>
      <c r="J103" s="58" t="s">
        <v>55</v>
      </c>
      <c r="K103" s="322"/>
      <c r="L103" s="322"/>
      <c r="M103" s="323">
        <f>M82</f>
        <v>0</v>
      </c>
      <c r="N103" s="323"/>
      <c r="O103" s="59"/>
    </row>
    <row r="104" spans="1:17" s="56" customFormat="1" ht="24" x14ac:dyDescent="0.25">
      <c r="B104" s="60"/>
      <c r="C104" s="248"/>
      <c r="D104" s="249"/>
      <c r="E104" s="249"/>
      <c r="F104" s="250"/>
      <c r="G104" s="330"/>
      <c r="H104" s="330"/>
      <c r="I104" s="193"/>
      <c r="J104" s="65" t="s">
        <v>56</v>
      </c>
      <c r="K104" s="330"/>
      <c r="L104" s="330"/>
      <c r="M104" s="338">
        <f>M83</f>
        <v>0</v>
      </c>
      <c r="N104" s="338"/>
      <c r="O104" s="59"/>
    </row>
    <row r="105" spans="1:17" s="56" customFormat="1" ht="24" x14ac:dyDescent="0.25">
      <c r="B105" s="60"/>
      <c r="C105" s="248"/>
      <c r="D105" s="249"/>
      <c r="E105" s="249"/>
      <c r="F105" s="250"/>
      <c r="G105" s="330"/>
      <c r="H105" s="330"/>
      <c r="I105" s="193"/>
      <c r="J105" s="65" t="s">
        <v>56</v>
      </c>
      <c r="K105" s="330"/>
      <c r="L105" s="330"/>
      <c r="M105" s="338">
        <f>M84</f>
        <v>0</v>
      </c>
      <c r="N105" s="338"/>
      <c r="O105" s="59"/>
    </row>
    <row r="106" spans="1:17" s="56" customFormat="1" ht="24" x14ac:dyDescent="0.25">
      <c r="B106" s="60"/>
      <c r="C106" s="248"/>
      <c r="D106" s="249"/>
      <c r="E106" s="249"/>
      <c r="F106" s="250"/>
      <c r="G106" s="330"/>
      <c r="H106" s="330"/>
      <c r="I106" s="193"/>
      <c r="J106" s="65" t="s">
        <v>56</v>
      </c>
      <c r="K106" s="330"/>
      <c r="L106" s="330"/>
      <c r="M106" s="338">
        <f>M85</f>
        <v>0</v>
      </c>
      <c r="N106" s="338"/>
      <c r="O106" s="59"/>
    </row>
    <row r="107" spans="1:17" s="13" customFormat="1" ht="24.75" thickBot="1" x14ac:dyDescent="0.3">
      <c r="A107" s="56"/>
      <c r="B107" s="60"/>
      <c r="C107" s="248"/>
      <c r="D107" s="249"/>
      <c r="E107" s="249"/>
      <c r="F107" s="250"/>
      <c r="G107" s="330"/>
      <c r="H107" s="330"/>
      <c r="I107" s="193"/>
      <c r="J107" s="72" t="s">
        <v>56</v>
      </c>
      <c r="K107" s="330"/>
      <c r="L107" s="330"/>
      <c r="M107" s="338">
        <f>M86</f>
        <v>0</v>
      </c>
      <c r="N107" s="338"/>
      <c r="O107" s="122"/>
      <c r="P107" s="123"/>
      <c r="Q107" s="123"/>
    </row>
    <row r="108" spans="1:17" ht="13.9" customHeight="1" thickBot="1" x14ac:dyDescent="0.3">
      <c r="A108" s="13"/>
      <c r="B108" s="29"/>
      <c r="C108" s="29"/>
      <c r="D108" s="29"/>
      <c r="E108" s="29"/>
      <c r="F108" s="29"/>
      <c r="G108" s="29"/>
      <c r="H108" s="325" t="s">
        <v>73</v>
      </c>
      <c r="I108" s="326"/>
      <c r="J108" s="326"/>
      <c r="K108" s="326"/>
      <c r="L108" s="327"/>
      <c r="M108" s="328">
        <f>SUM(M103:M107)</f>
        <v>0</v>
      </c>
      <c r="N108" s="329"/>
    </row>
    <row r="109" spans="1:17" x14ac:dyDescent="0.25">
      <c r="A109" s="13"/>
      <c r="B109" s="29"/>
      <c r="C109" s="29"/>
      <c r="D109" s="29"/>
      <c r="E109" s="29"/>
      <c r="F109" s="29"/>
      <c r="G109" s="29"/>
      <c r="H109" s="61"/>
      <c r="I109" s="61"/>
      <c r="J109" s="61"/>
      <c r="K109" s="61"/>
      <c r="L109" s="61"/>
      <c r="M109" s="61"/>
      <c r="N109" s="61"/>
    </row>
    <row r="110" spans="1:17" ht="35.25" customHeight="1" thickBot="1" x14ac:dyDescent="0.3">
      <c r="A110" s="254" t="s">
        <v>74</v>
      </c>
      <c r="B110" s="254"/>
      <c r="C110" s="254"/>
      <c r="D110" s="254"/>
      <c r="E110" s="254"/>
      <c r="F110" s="254"/>
      <c r="G110" s="254"/>
      <c r="H110" s="254"/>
      <c r="I110" s="254"/>
      <c r="J110" s="254"/>
      <c r="L110" s="315" t="s">
        <v>59</v>
      </c>
      <c r="M110" s="315"/>
      <c r="N110" s="315"/>
      <c r="O110" s="315"/>
    </row>
    <row r="111" spans="1:17" ht="25.15" customHeight="1" x14ac:dyDescent="0.25">
      <c r="A111" s="102"/>
      <c r="B111" s="255" t="s">
        <v>60</v>
      </c>
      <c r="C111" s="256"/>
      <c r="D111" s="256"/>
      <c r="E111" s="256"/>
      <c r="F111" s="256"/>
      <c r="G111" s="256"/>
      <c r="H111" s="257"/>
      <c r="I111" s="343" t="s">
        <v>61</v>
      </c>
      <c r="J111" s="344"/>
      <c r="K111" s="344"/>
      <c r="L111" s="344"/>
      <c r="M111" s="345"/>
    </row>
    <row r="112" spans="1:17" ht="16.899999999999999" customHeight="1" x14ac:dyDescent="0.25">
      <c r="A112" s="103"/>
      <c r="B112" s="106" t="s">
        <v>62</v>
      </c>
      <c r="C112" s="258"/>
      <c r="D112" s="259"/>
      <c r="E112" s="259"/>
      <c r="F112" s="260"/>
      <c r="G112" s="264">
        <f>G91</f>
        <v>0</v>
      </c>
      <c r="H112" s="264"/>
      <c r="I112" s="265"/>
      <c r="J112" s="265"/>
      <c r="K112" s="265"/>
      <c r="L112" s="264">
        <v>0</v>
      </c>
      <c r="M112" s="264"/>
      <c r="N112" s="264"/>
    </row>
    <row r="113" spans="1:17" ht="10.15" customHeight="1" x14ac:dyDescent="0.25">
      <c r="A113" s="63"/>
      <c r="B113" s="107"/>
      <c r="C113" s="261"/>
      <c r="D113" s="262"/>
      <c r="E113" s="262"/>
      <c r="F113" s="263"/>
      <c r="G113" s="266" t="s">
        <v>63</v>
      </c>
      <c r="H113" s="266"/>
      <c r="I113" s="266" t="s">
        <v>64</v>
      </c>
      <c r="J113" s="266"/>
      <c r="K113" s="266"/>
      <c r="L113" s="266" t="s">
        <v>65</v>
      </c>
      <c r="M113" s="266"/>
      <c r="N113" s="266"/>
    </row>
    <row r="114" spans="1:17" ht="16.899999999999999" customHeight="1" x14ac:dyDescent="0.25">
      <c r="A114" s="66"/>
      <c r="B114" s="108" t="s">
        <v>66</v>
      </c>
      <c r="C114" s="258"/>
      <c r="D114" s="259"/>
      <c r="E114" s="259"/>
      <c r="F114" s="260"/>
      <c r="G114" s="264">
        <f>G93</f>
        <v>0</v>
      </c>
      <c r="H114" s="264"/>
      <c r="I114" s="265"/>
      <c r="J114" s="265"/>
      <c r="K114" s="265"/>
      <c r="L114" s="264">
        <v>0</v>
      </c>
      <c r="M114" s="264"/>
      <c r="N114" s="264"/>
    </row>
    <row r="115" spans="1:17" ht="10.15" customHeight="1" x14ac:dyDescent="0.25">
      <c r="A115" s="68"/>
      <c r="B115" s="108"/>
      <c r="C115" s="261"/>
      <c r="D115" s="262"/>
      <c r="E115" s="262"/>
      <c r="F115" s="263"/>
      <c r="G115" s="266" t="s">
        <v>67</v>
      </c>
      <c r="H115" s="266"/>
      <c r="I115" s="266" t="s">
        <v>64</v>
      </c>
      <c r="J115" s="266"/>
      <c r="K115" s="266"/>
      <c r="L115" s="266" t="s">
        <v>65</v>
      </c>
      <c r="M115" s="266"/>
      <c r="N115" s="266"/>
    </row>
    <row r="116" spans="1:17" ht="16.899999999999999" customHeight="1" x14ac:dyDescent="0.25">
      <c r="A116" s="69"/>
      <c r="B116" s="109"/>
      <c r="C116" s="245"/>
      <c r="D116" s="246"/>
      <c r="E116" s="246"/>
      <c r="F116" s="247"/>
      <c r="G116" s="264">
        <v>0</v>
      </c>
      <c r="H116" s="264"/>
      <c r="I116" s="265"/>
      <c r="J116" s="265"/>
      <c r="K116" s="265"/>
      <c r="L116" s="342">
        <v>0</v>
      </c>
      <c r="M116" s="342"/>
      <c r="N116" s="342"/>
    </row>
    <row r="117" spans="1:17" ht="10.15" customHeight="1" x14ac:dyDescent="0.25">
      <c r="A117" s="68"/>
      <c r="B117" s="110" t="s">
        <v>68</v>
      </c>
      <c r="C117" s="334"/>
      <c r="D117" s="335"/>
      <c r="E117" s="335"/>
      <c r="F117" s="336"/>
      <c r="G117" s="266" t="s">
        <v>69</v>
      </c>
      <c r="H117" s="266"/>
      <c r="I117" s="266" t="s">
        <v>64</v>
      </c>
      <c r="J117" s="266"/>
      <c r="K117" s="266"/>
      <c r="L117" s="266" t="s">
        <v>65</v>
      </c>
      <c r="M117" s="266"/>
      <c r="N117" s="266"/>
    </row>
    <row r="118" spans="1:17" ht="16.899999999999999" customHeight="1" x14ac:dyDescent="0.25">
      <c r="A118" s="69"/>
      <c r="B118" s="109"/>
      <c r="C118" s="245"/>
      <c r="D118" s="246"/>
      <c r="E118" s="246"/>
      <c r="F118" s="247"/>
      <c r="G118" s="264">
        <v>0</v>
      </c>
      <c r="H118" s="264"/>
      <c r="I118" s="265"/>
      <c r="J118" s="265"/>
      <c r="K118" s="265"/>
      <c r="L118" s="264">
        <v>0</v>
      </c>
      <c r="M118" s="264"/>
      <c r="N118" s="264"/>
    </row>
    <row r="119" spans="1:17" ht="10.15" customHeight="1" x14ac:dyDescent="0.25">
      <c r="A119" s="68"/>
      <c r="B119" s="110" t="s">
        <v>68</v>
      </c>
      <c r="C119" s="334"/>
      <c r="D119" s="335"/>
      <c r="E119" s="335"/>
      <c r="F119" s="336"/>
      <c r="G119" s="266" t="s">
        <v>69</v>
      </c>
      <c r="H119" s="266"/>
      <c r="I119" s="266" t="s">
        <v>64</v>
      </c>
      <c r="J119" s="266"/>
      <c r="K119" s="266"/>
      <c r="L119" s="266" t="s">
        <v>65</v>
      </c>
      <c r="M119" s="266"/>
      <c r="N119" s="266"/>
    </row>
    <row r="120" spans="1:17" ht="13.9" customHeight="1" x14ac:dyDescent="0.25">
      <c r="C120" s="111"/>
      <c r="D120" s="112"/>
      <c r="E120" s="354" t="s">
        <v>75</v>
      </c>
      <c r="F120" s="354"/>
      <c r="G120" s="354"/>
      <c r="H120" s="354"/>
      <c r="I120" s="354"/>
      <c r="J120" s="354"/>
      <c r="K120" s="354"/>
      <c r="L120" s="358">
        <f>G112+G114+G116+G118+L112+L114+L116+L118</f>
        <v>0</v>
      </c>
      <c r="M120" s="358"/>
      <c r="N120" s="358"/>
    </row>
    <row r="121" spans="1:17" ht="13.9" customHeight="1" x14ac:dyDescent="0.25">
      <c r="D121" s="74"/>
      <c r="E121" s="75"/>
      <c r="F121" s="75"/>
      <c r="G121" s="75"/>
      <c r="H121" s="75"/>
      <c r="I121" s="75"/>
      <c r="J121" s="75"/>
      <c r="K121" s="75"/>
      <c r="L121" s="76"/>
      <c r="M121" s="76"/>
    </row>
    <row r="122" spans="1:17" s="10" customFormat="1" ht="22.15" customHeight="1" x14ac:dyDescent="0.25">
      <c r="A122" s="361" t="s">
        <v>76</v>
      </c>
      <c r="B122" s="361"/>
      <c r="C122" s="361"/>
      <c r="D122" s="361"/>
      <c r="E122" s="361"/>
      <c r="F122" s="361"/>
      <c r="G122" s="361"/>
      <c r="H122" s="361"/>
      <c r="I122" s="361"/>
      <c r="J122" s="361"/>
      <c r="K122" s="362"/>
      <c r="L122" s="359">
        <f>(M108-M87)-(L120-L99)</f>
        <v>0</v>
      </c>
      <c r="M122" s="360"/>
      <c r="N122" s="360"/>
    </row>
    <row r="123" spans="1:17" s="10" customFormat="1" ht="22.15" customHeight="1" x14ac:dyDescent="0.25">
      <c r="B123" s="77"/>
      <c r="C123" s="77"/>
      <c r="D123" s="77"/>
      <c r="E123" s="77"/>
      <c r="F123" s="77"/>
      <c r="G123" s="77"/>
      <c r="H123" s="77"/>
      <c r="I123" s="77"/>
      <c r="J123" s="77"/>
      <c r="K123" s="77"/>
      <c r="L123" s="78"/>
      <c r="M123" s="79"/>
    </row>
    <row r="124" spans="1:17" ht="76.150000000000006" customHeight="1" x14ac:dyDescent="0.25">
      <c r="B124" s="80"/>
      <c r="C124" s="355" t="s">
        <v>77</v>
      </c>
      <c r="D124" s="356"/>
      <c r="E124" s="356"/>
      <c r="F124" s="356"/>
      <c r="G124" s="356"/>
      <c r="H124" s="356"/>
      <c r="I124" s="356"/>
      <c r="J124" s="356"/>
      <c r="K124" s="356"/>
      <c r="L124" s="356"/>
      <c r="M124" s="356"/>
      <c r="N124" s="357"/>
      <c r="O124" s="80"/>
      <c r="P124" s="80"/>
      <c r="Q124" s="80"/>
    </row>
    <row r="125" spans="1:17" ht="15.75" thickBot="1" x14ac:dyDescent="0.3"/>
    <row r="126" spans="1:17" ht="24" customHeight="1" x14ac:dyDescent="0.25">
      <c r="F126" s="346" t="s">
        <v>78</v>
      </c>
      <c r="G126" s="347"/>
      <c r="H126" s="347"/>
      <c r="I126" s="347"/>
      <c r="J126" s="347"/>
      <c r="K126" s="347"/>
      <c r="L126" s="348"/>
    </row>
    <row r="127" spans="1:17" ht="46.9" customHeight="1" x14ac:dyDescent="0.25">
      <c r="F127" s="349"/>
      <c r="G127" s="350"/>
      <c r="H127" s="350"/>
      <c r="I127" s="350"/>
      <c r="J127" s="350"/>
      <c r="K127" s="350"/>
      <c r="L127" s="104"/>
    </row>
    <row r="128" spans="1:17" s="90" customFormat="1" ht="22.15" customHeight="1" thickBot="1" x14ac:dyDescent="0.3">
      <c r="F128" s="351" t="s">
        <v>79</v>
      </c>
      <c r="G128" s="352"/>
      <c r="H128" s="352"/>
      <c r="I128" s="352"/>
      <c r="J128" s="352"/>
      <c r="K128" s="352"/>
      <c r="L128" s="353"/>
    </row>
  </sheetData>
  <sheetProtection password="DBC3" sheet="1" selectLockedCells="1"/>
  <protectedRanges>
    <protectedRange sqref="G91 G93 C95 G95 C97 G97 I91 L91 I93 L93 I95 L95 I97 L97 G112 G114 C116 G116 C118 G118 I112 L112 I114 L114 I116 L116 I118 L118 F127 C82:C86 G82:G86 I82:I86 M82:M86 K82:K86 C103:C107 G103:G107 I103:I107 K103:K107 M103:M107" name="Ausfüllbereich2_1"/>
    <protectedRange sqref="C10 L19 F18:F20 H20 H23 L25 H26 F25:F26 A55 C55 F55 H55:H56 L55:L56 A61 C61 F61 A63 C63 F63 A69 C69 F69 A67 C67 F67 A65 C65 F65 K34:K47 K50 N50 F73 A75 C75 F75 L61:L76 H61:H76 A71 C71 F71 A73 C73 N34:N47" name="Ausfüllbereich 1_1"/>
  </protectedRanges>
  <mergeCells count="266">
    <mergeCell ref="F126:L126"/>
    <mergeCell ref="F127:K127"/>
    <mergeCell ref="F128:L128"/>
    <mergeCell ref="E120:K120"/>
    <mergeCell ref="C124:N124"/>
    <mergeCell ref="L120:N120"/>
    <mergeCell ref="L122:N122"/>
    <mergeCell ref="A122:K122"/>
    <mergeCell ref="G117:H117"/>
    <mergeCell ref="L118:N118"/>
    <mergeCell ref="L119:N119"/>
    <mergeCell ref="G118:H118"/>
    <mergeCell ref="I118:K118"/>
    <mergeCell ref="G119:H119"/>
    <mergeCell ref="I119:K119"/>
    <mergeCell ref="I117:K117"/>
    <mergeCell ref="C119:F119"/>
    <mergeCell ref="C118:F118"/>
    <mergeCell ref="C117:F117"/>
    <mergeCell ref="L116:N116"/>
    <mergeCell ref="L117:N117"/>
    <mergeCell ref="G116:H116"/>
    <mergeCell ref="I116:K116"/>
    <mergeCell ref="C107:F107"/>
    <mergeCell ref="G107:H107"/>
    <mergeCell ref="K107:L107"/>
    <mergeCell ref="M107:N107"/>
    <mergeCell ref="H108:L108"/>
    <mergeCell ref="M108:N108"/>
    <mergeCell ref="C114:F115"/>
    <mergeCell ref="G114:H114"/>
    <mergeCell ref="I114:K114"/>
    <mergeCell ref="G115:H115"/>
    <mergeCell ref="I115:K115"/>
    <mergeCell ref="A110:J110"/>
    <mergeCell ref="L110:O110"/>
    <mergeCell ref="B111:H111"/>
    <mergeCell ref="I111:M111"/>
    <mergeCell ref="C112:F113"/>
    <mergeCell ref="G112:H112"/>
    <mergeCell ref="I112:K112"/>
    <mergeCell ref="G113:H113"/>
    <mergeCell ref="I113:K113"/>
    <mergeCell ref="L112:N112"/>
    <mergeCell ref="L113:N113"/>
    <mergeCell ref="L114:N114"/>
    <mergeCell ref="L115:N115"/>
    <mergeCell ref="C105:F105"/>
    <mergeCell ref="G105:H105"/>
    <mergeCell ref="K105:L105"/>
    <mergeCell ref="M105:N105"/>
    <mergeCell ref="C106:F106"/>
    <mergeCell ref="G106:H106"/>
    <mergeCell ref="K106:L106"/>
    <mergeCell ref="M106:N106"/>
    <mergeCell ref="C103:F103"/>
    <mergeCell ref="G103:H103"/>
    <mergeCell ref="K103:L103"/>
    <mergeCell ref="M103:N103"/>
    <mergeCell ref="C104:F104"/>
    <mergeCell ref="G104:H104"/>
    <mergeCell ref="K104:L104"/>
    <mergeCell ref="M104:N104"/>
    <mergeCell ref="E99:K99"/>
    <mergeCell ref="L101:O101"/>
    <mergeCell ref="C102:F102"/>
    <mergeCell ref="G102:H102"/>
    <mergeCell ref="I102:J102"/>
    <mergeCell ref="C93:F94"/>
    <mergeCell ref="G93:H93"/>
    <mergeCell ref="I93:K93"/>
    <mergeCell ref="G94:H94"/>
    <mergeCell ref="I94:K94"/>
    <mergeCell ref="K102:L102"/>
    <mergeCell ref="M102:N102"/>
    <mergeCell ref="L99:N99"/>
    <mergeCell ref="A101:J101"/>
    <mergeCell ref="C97:F97"/>
    <mergeCell ref="G97:H97"/>
    <mergeCell ref="I97:K97"/>
    <mergeCell ref="C98:F98"/>
    <mergeCell ref="G98:H98"/>
    <mergeCell ref="I98:K98"/>
    <mergeCell ref="L96:N96"/>
    <mergeCell ref="L97:N97"/>
    <mergeCell ref="L98:N98"/>
    <mergeCell ref="I95:K95"/>
    <mergeCell ref="C96:F96"/>
    <mergeCell ref="G96:H96"/>
    <mergeCell ref="I96:K96"/>
    <mergeCell ref="L94:N94"/>
    <mergeCell ref="L95:N95"/>
    <mergeCell ref="M86:N86"/>
    <mergeCell ref="H87:L87"/>
    <mergeCell ref="M87:N87"/>
    <mergeCell ref="G84:H84"/>
    <mergeCell ref="K84:L84"/>
    <mergeCell ref="M84:N84"/>
    <mergeCell ref="G85:H85"/>
    <mergeCell ref="K85:L85"/>
    <mergeCell ref="M85:N85"/>
    <mergeCell ref="G86:H86"/>
    <mergeCell ref="K86:L86"/>
    <mergeCell ref="C83:F83"/>
    <mergeCell ref="G83:H83"/>
    <mergeCell ref="K83:L83"/>
    <mergeCell ref="M83:N83"/>
    <mergeCell ref="F78:G78"/>
    <mergeCell ref="J78:K78"/>
    <mergeCell ref="L80:O80"/>
    <mergeCell ref="C81:F81"/>
    <mergeCell ref="G81:H81"/>
    <mergeCell ref="I81:J81"/>
    <mergeCell ref="K81:L81"/>
    <mergeCell ref="M81:N81"/>
    <mergeCell ref="G82:H82"/>
    <mergeCell ref="K82:L82"/>
    <mergeCell ref="M82:N82"/>
    <mergeCell ref="N63:N64"/>
    <mergeCell ref="D71:D72"/>
    <mergeCell ref="O67:P68"/>
    <mergeCell ref="D67:D68"/>
    <mergeCell ref="E67:E68"/>
    <mergeCell ref="F67:F68"/>
    <mergeCell ref="I67:I68"/>
    <mergeCell ref="J67:J68"/>
    <mergeCell ref="O71:P72"/>
    <mergeCell ref="M67:M68"/>
    <mergeCell ref="N67:N68"/>
    <mergeCell ref="E71:E72"/>
    <mergeCell ref="F71:F72"/>
    <mergeCell ref="I71:I72"/>
    <mergeCell ref="J71:J72"/>
    <mergeCell ref="M71:M72"/>
    <mergeCell ref="N71:N72"/>
    <mergeCell ref="A68:C68"/>
    <mergeCell ref="D69:D70"/>
    <mergeCell ref="E69:E70"/>
    <mergeCell ref="F69:F70"/>
    <mergeCell ref="I69:I70"/>
    <mergeCell ref="J69:J70"/>
    <mergeCell ref="M69:M70"/>
    <mergeCell ref="O55:P56"/>
    <mergeCell ref="E59:E60"/>
    <mergeCell ref="F59:F60"/>
    <mergeCell ref="G59:H59"/>
    <mergeCell ref="I59:J60"/>
    <mergeCell ref="K59:L59"/>
    <mergeCell ref="M59:N60"/>
    <mergeCell ref="N61:N62"/>
    <mergeCell ref="D63:D64"/>
    <mergeCell ref="E63:E64"/>
    <mergeCell ref="F63:F64"/>
    <mergeCell ref="I63:I64"/>
    <mergeCell ref="J65:J66"/>
    <mergeCell ref="M65:M66"/>
    <mergeCell ref="N65:N66"/>
    <mergeCell ref="J63:J64"/>
    <mergeCell ref="M63:M64"/>
    <mergeCell ref="F25:J25"/>
    <mergeCell ref="C26:E26"/>
    <mergeCell ref="H26:N26"/>
    <mergeCell ref="J30:K31"/>
    <mergeCell ref="H23:J23"/>
    <mergeCell ref="K23:L23"/>
    <mergeCell ref="L9:M9"/>
    <mergeCell ref="K22:L22"/>
    <mergeCell ref="M61:M62"/>
    <mergeCell ref="D55:D56"/>
    <mergeCell ref="E55:E56"/>
    <mergeCell ref="F55:F56"/>
    <mergeCell ref="I55:I56"/>
    <mergeCell ref="J55:J56"/>
    <mergeCell ref="M55:M56"/>
    <mergeCell ref="N55:N56"/>
    <mergeCell ref="A1:C1"/>
    <mergeCell ref="A10:N11"/>
    <mergeCell ref="I90:N90"/>
    <mergeCell ref="L91:N91"/>
    <mergeCell ref="L92:N92"/>
    <mergeCell ref="L93:N93"/>
    <mergeCell ref="K89:N89"/>
    <mergeCell ref="A80:J80"/>
    <mergeCell ref="C12:N14"/>
    <mergeCell ref="F18:L18"/>
    <mergeCell ref="F19:J19"/>
    <mergeCell ref="L6:M6"/>
    <mergeCell ref="L7:M7"/>
    <mergeCell ref="G5:H6"/>
    <mergeCell ref="L8:M8"/>
    <mergeCell ref="L30:N30"/>
    <mergeCell ref="L31:N31"/>
    <mergeCell ref="C20:E20"/>
    <mergeCell ref="H20:N20"/>
    <mergeCell ref="C22:E22"/>
    <mergeCell ref="F22:G22"/>
    <mergeCell ref="A6:E6"/>
    <mergeCell ref="C24:E24"/>
    <mergeCell ref="H24:J24"/>
    <mergeCell ref="C116:F116"/>
    <mergeCell ref="C85:F85"/>
    <mergeCell ref="C84:F84"/>
    <mergeCell ref="A70:C70"/>
    <mergeCell ref="A66:C66"/>
    <mergeCell ref="A64:C64"/>
    <mergeCell ref="C82:F82"/>
    <mergeCell ref="A89:J89"/>
    <mergeCell ref="B90:H90"/>
    <mergeCell ref="C91:F92"/>
    <mergeCell ref="G91:H91"/>
    <mergeCell ref="I91:K91"/>
    <mergeCell ref="G92:H92"/>
    <mergeCell ref="I92:K92"/>
    <mergeCell ref="C86:F86"/>
    <mergeCell ref="C95:F95"/>
    <mergeCell ref="G95:H95"/>
    <mergeCell ref="D65:D66"/>
    <mergeCell ref="E65:E66"/>
    <mergeCell ref="F65:F66"/>
    <mergeCell ref="A77:C77"/>
    <mergeCell ref="F77:G77"/>
    <mergeCell ref="J77:K77"/>
    <mergeCell ref="I65:I66"/>
    <mergeCell ref="P31:R31"/>
    <mergeCell ref="O69:P70"/>
    <mergeCell ref="N69:N70"/>
    <mergeCell ref="A62:C62"/>
    <mergeCell ref="A59:C59"/>
    <mergeCell ref="A56:C56"/>
    <mergeCell ref="A53:C53"/>
    <mergeCell ref="L47:N47"/>
    <mergeCell ref="F34:I34"/>
    <mergeCell ref="F35:I35"/>
    <mergeCell ref="E53:E54"/>
    <mergeCell ref="F53:F54"/>
    <mergeCell ref="G53:H53"/>
    <mergeCell ref="I53:J54"/>
    <mergeCell ref="K53:L53"/>
    <mergeCell ref="M53:N54"/>
    <mergeCell ref="O63:P64"/>
    <mergeCell ref="O65:P66"/>
    <mergeCell ref="D61:D62"/>
    <mergeCell ref="E61:E62"/>
    <mergeCell ref="F61:F62"/>
    <mergeCell ref="I61:I62"/>
    <mergeCell ref="J61:J62"/>
    <mergeCell ref="O61:P62"/>
    <mergeCell ref="O75:P76"/>
    <mergeCell ref="A76:C76"/>
    <mergeCell ref="A72:C72"/>
    <mergeCell ref="A74:C74"/>
    <mergeCell ref="D75:D76"/>
    <mergeCell ref="E75:E76"/>
    <mergeCell ref="F75:F76"/>
    <mergeCell ref="I75:I76"/>
    <mergeCell ref="J75:J76"/>
    <mergeCell ref="M75:M76"/>
    <mergeCell ref="N75:N76"/>
    <mergeCell ref="D73:D74"/>
    <mergeCell ref="O73:P74"/>
    <mergeCell ref="E73:E74"/>
    <mergeCell ref="F73:F74"/>
    <mergeCell ref="I73:I74"/>
    <mergeCell ref="J73:J74"/>
    <mergeCell ref="M73:M74"/>
    <mergeCell ref="N73:N74"/>
  </mergeCells>
  <dataValidations xWindow="706" yWindow="538" count="5">
    <dataValidation type="textLength" operator="greaterThan" allowBlank="1" showInputMessage="1" showErrorMessage="1" errorTitle="Achtung Fehler!" error="Hier dürfen nur Buchstaben eingegeben werden, keine Zahlen. Der Name muss mindestens 7 Zeichen lang sein." promptTitle="Name der Antragsteller/in" prompt="geben Sie den Name des/der Antragsteller/In ein" sqref="F18:L18">
      <formula1>7</formula1>
    </dataValidation>
    <dataValidation allowBlank="1" showInputMessage="1" showErrorMessage="1" promptTitle="Uhrzeit von:" prompt="Beginn der Arbeitszeit des zusätzlichen Personals" sqref="K45"/>
    <dataValidation allowBlank="1" showInputMessage="1" showErrorMessage="1" promptTitle="Uhrzeit bis:" prompt="Ende der Arbeitszeit des zusätzlichen Personals" sqref="N45"/>
    <dataValidation allowBlank="1" showInputMessage="1" showErrorMessage="1" promptTitle="Datum von:" prompt="Eingabe in TT.MM.JJJJ_x000a_" sqref="K43 N43"/>
    <dataValidation type="list" allowBlank="1" showInputMessage="1" showErrorMessage="1" promptTitle="Betriebsjahr:" prompt="Bitte Betriebsjahr auswählen!" sqref="J38">
      <formula1>"2023/24,2024/25,2025/26,2026/27"</formula1>
    </dataValidation>
  </dataValidations>
  <hyperlinks>
    <hyperlink ref="N9" r:id="rId1" display="mailto:kin@stmk.gv.at"/>
  </hyperlinks>
  <pageMargins left="0" right="0" top="0.78740157480314965" bottom="0.19685039370078741" header="0.31496062992125984" footer="0.31496062992125984"/>
  <pageSetup paperSize="9" scale="90" orientation="landscape" r:id="rId2"/>
  <headerFooter>
    <oddHeader>&amp;CSeite &amp;P von &amp;N</oddHeader>
  </headerFooter>
  <rowBreaks count="4" manualBreakCount="4">
    <brk id="27" max="16383" man="1"/>
    <brk id="78" max="16383" man="1"/>
    <brk id="100" max="16383" man="1"/>
    <brk id="122" max="16383" man="1"/>
  </rowBreaks>
  <drawing r:id="rId3"/>
  <legacyDrawing r:id="rId4"/>
  <controls>
    <mc:AlternateContent xmlns:mc="http://schemas.openxmlformats.org/markup-compatibility/2006">
      <mc:Choice Requires="x14">
        <control shapeId="1028" r:id="rId5" name="CheckBox4">
          <controlPr defaultSize="0" autoLine="0" r:id="rId6">
            <anchor moveWithCells="1">
              <from>
                <xdr:col>0</xdr:col>
                <xdr:colOff>114300</xdr:colOff>
                <xdr:row>57</xdr:row>
                <xdr:rowOff>28575</xdr:rowOff>
              </from>
              <to>
                <xdr:col>0</xdr:col>
                <xdr:colOff>257175</xdr:colOff>
                <xdr:row>57</xdr:row>
                <xdr:rowOff>209550</xdr:rowOff>
              </to>
            </anchor>
          </controlPr>
        </control>
      </mc:Choice>
      <mc:Fallback>
        <control shapeId="1028" r:id="rId5" name="CheckBox4"/>
      </mc:Fallback>
    </mc:AlternateContent>
    <mc:AlternateContent xmlns:mc="http://schemas.openxmlformats.org/markup-compatibility/2006">
      <mc:Choice Requires="x14">
        <control shapeId="1027" r:id="rId7" name="CheckBox3">
          <controlPr defaultSize="0" autoLine="0" r:id="rId8">
            <anchor moveWithCells="1">
              <from>
                <xdr:col>0</xdr:col>
                <xdr:colOff>114300</xdr:colOff>
                <xdr:row>51</xdr:row>
                <xdr:rowOff>28575</xdr:rowOff>
              </from>
              <to>
                <xdr:col>0</xdr:col>
                <xdr:colOff>257175</xdr:colOff>
                <xdr:row>51</xdr:row>
                <xdr:rowOff>209550</xdr:rowOff>
              </to>
            </anchor>
          </controlPr>
        </control>
      </mc:Choice>
      <mc:Fallback>
        <control shapeId="1027" r:id="rId7" name="CheckBox3"/>
      </mc:Fallback>
    </mc:AlternateContent>
    <mc:AlternateContent xmlns:mc="http://schemas.openxmlformats.org/markup-compatibility/2006">
      <mc:Choice Requires="x14">
        <control shapeId="1026" r:id="rId9" name="CheckBox2">
          <controlPr defaultSize="0" autoLine="0" r:id="rId10">
            <anchor moveWithCells="1">
              <from>
                <xdr:col>11</xdr:col>
                <xdr:colOff>152400</xdr:colOff>
                <xdr:row>30</xdr:row>
                <xdr:rowOff>66675</xdr:rowOff>
              </from>
              <to>
                <xdr:col>11</xdr:col>
                <xdr:colOff>295275</xdr:colOff>
                <xdr:row>30</xdr:row>
                <xdr:rowOff>238125</xdr:rowOff>
              </to>
            </anchor>
          </controlPr>
        </control>
      </mc:Choice>
      <mc:Fallback>
        <control shapeId="1026" r:id="rId9" name="CheckBox2"/>
      </mc:Fallback>
    </mc:AlternateContent>
    <mc:AlternateContent xmlns:mc="http://schemas.openxmlformats.org/markup-compatibility/2006">
      <mc:Choice Requires="x14">
        <control shapeId="1025" r:id="rId11" name="CheckBox1">
          <controlPr defaultSize="0" autoLine="0" r:id="rId12">
            <anchor moveWithCells="1">
              <from>
                <xdr:col>11</xdr:col>
                <xdr:colOff>142875</xdr:colOff>
                <xdr:row>29</xdr:row>
                <xdr:rowOff>85725</xdr:rowOff>
              </from>
              <to>
                <xdr:col>13</xdr:col>
                <xdr:colOff>790575</xdr:colOff>
                <xdr:row>29</xdr:row>
                <xdr:rowOff>381000</xdr:rowOff>
              </to>
            </anchor>
          </controlPr>
        </control>
      </mc:Choice>
      <mc:Fallback>
        <control shapeId="1025" r:id="rId11" name="CheckBox1"/>
      </mc:Fallback>
    </mc:AlternateContent>
    <mc:AlternateContent xmlns:mc="http://schemas.openxmlformats.org/markup-compatibility/2006">
      <mc:Choice Requires="x14">
        <control shapeId="1048" r:id="rId13" name="CheckBox6">
          <controlPr defaultSize="0" autoLine="0" r:id="rId14">
            <anchor moveWithCells="1">
              <from>
                <xdr:col>11</xdr:col>
                <xdr:colOff>161925</xdr:colOff>
                <xdr:row>30</xdr:row>
                <xdr:rowOff>19050</xdr:rowOff>
              </from>
              <to>
                <xdr:col>13</xdr:col>
                <xdr:colOff>809625</xdr:colOff>
                <xdr:row>30</xdr:row>
                <xdr:rowOff>314325</xdr:rowOff>
              </to>
            </anchor>
          </controlPr>
        </control>
      </mc:Choice>
      <mc:Fallback>
        <control shapeId="1048" r:id="rId13" name="CheckBox6"/>
      </mc:Fallback>
    </mc:AlternateContent>
    <mc:AlternateContent xmlns:mc="http://schemas.openxmlformats.org/markup-compatibility/2006">
      <mc:Choice Requires="x14">
        <control shapeId="1034" r:id="rId15" name="Check Box 10">
          <controlPr defaultSize="0" autoFill="0" autoLine="0" autoPict="0">
            <anchor moveWithCells="1">
              <from>
                <xdr:col>2</xdr:col>
                <xdr:colOff>257175</xdr:colOff>
                <xdr:row>42</xdr:row>
                <xdr:rowOff>28575</xdr:rowOff>
              </from>
              <to>
                <xdr:col>5</xdr:col>
                <xdr:colOff>133350</xdr:colOff>
                <xdr:row>43</xdr:row>
                <xdr:rowOff>0</xdr:rowOff>
              </to>
            </anchor>
          </controlPr>
        </control>
      </mc:Choice>
    </mc:AlternateContent>
    <mc:AlternateContent xmlns:mc="http://schemas.openxmlformats.org/markup-compatibility/2006">
      <mc:Choice Requires="x14">
        <control shapeId="1032" r:id="rId16" name="Check Box 8">
          <controlPr defaultSize="0" autoFill="0" autoLine="0" autoPict="0">
            <anchor moveWithCells="1">
              <from>
                <xdr:col>2</xdr:col>
                <xdr:colOff>257175</xdr:colOff>
                <xdr:row>40</xdr:row>
                <xdr:rowOff>28575</xdr:rowOff>
              </from>
              <to>
                <xdr:col>2</xdr:col>
                <xdr:colOff>704850</xdr:colOff>
                <xdr:row>41</xdr:row>
                <xdr:rowOff>0</xdr:rowOff>
              </to>
            </anchor>
          </controlPr>
        </control>
      </mc:Choice>
    </mc:AlternateContent>
    <mc:AlternateContent xmlns:mc="http://schemas.openxmlformats.org/markup-compatibility/2006">
      <mc:Choice Requires="x14">
        <control shapeId="1037" r:id="rId17" name="Check Box 13">
          <controlPr defaultSize="0" autoFill="0" autoLine="0" autoPict="0" macro="[0]!Kontrollkästchen13_Klicken">
            <anchor moveWithCells="1">
              <from>
                <xdr:col>2</xdr:col>
                <xdr:colOff>257175</xdr:colOff>
                <xdr:row>49</xdr:row>
                <xdr:rowOff>0</xdr:rowOff>
              </from>
              <to>
                <xdr:col>5</xdr:col>
                <xdr:colOff>133350</xdr:colOff>
                <xdr:row>49</xdr:row>
                <xdr:rowOff>209550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Endabrechnungsblatt</vt:lpstr>
      <vt:lpstr>Endabrechnungsblatt!Druckbereich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Neuhold Ernst</dc:creator>
  <cp:lastModifiedBy>Neuhold Ernst</cp:lastModifiedBy>
  <cp:lastPrinted>2024-03-04T11:48:33Z</cp:lastPrinted>
  <dcterms:created xsi:type="dcterms:W3CDTF">2023-04-27T07:49:21Z</dcterms:created>
  <dcterms:modified xsi:type="dcterms:W3CDTF">2024-03-07T10:49:21Z</dcterms:modified>
</cp:coreProperties>
</file>