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N:\Stabsstelle\Internet\Referat 1.0\"/>
    </mc:Choice>
  </mc:AlternateContent>
  <xr:revisionPtr revIDLastSave="0" documentId="8_{4EA53321-CDFD-4B3E-B427-EBCF0B0EE1AB}" xr6:coauthVersionLast="47" xr6:coauthVersionMax="47" xr10:uidLastSave="{00000000-0000-0000-0000-000000000000}"/>
  <bookViews>
    <workbookView xWindow="-110" yWindow="-110" windowWidth="19420" windowHeight="11500" xr2:uid="{1CE1D529-0CF9-4D68-984E-C2BA8C0E016C}"/>
  </bookViews>
  <sheets>
    <sheet name="Tabelle1" sheetId="1" r:id="rId1"/>
    <sheet name="Tabelle2" sheetId="2" r:id="rId2"/>
  </sheets>
  <definedNames>
    <definedName name="_xlnm.Print_Area" localSheetId="0">Tabelle1!$A$1:$G$112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 l="1"/>
  <c r="F7" i="1"/>
  <c r="G38" i="1"/>
  <c r="F38" i="1"/>
  <c r="E14" i="1"/>
  <c r="F13" i="1"/>
  <c r="F12" i="1"/>
  <c r="F27" i="1"/>
  <c r="G27" i="1" s="1"/>
  <c r="F18" i="1"/>
  <c r="F19" i="1"/>
  <c r="F21" i="1"/>
  <c r="F22" i="1"/>
  <c r="F23" i="1"/>
  <c r="F30" i="1"/>
  <c r="G30" i="1" s="1"/>
  <c r="F31" i="1"/>
  <c r="G31" i="1" s="1"/>
  <c r="F34" i="1"/>
  <c r="G34" i="1" s="1"/>
  <c r="F35" i="1"/>
  <c r="G35" i="1" s="1"/>
  <c r="F41" i="1" l="1"/>
  <c r="G41" i="1" s="1"/>
  <c r="G43" i="1" s="1"/>
  <c r="F14" i="1"/>
  <c r="G45" i="1" l="1"/>
  <c r="G47" i="1"/>
  <c r="F43" i="1"/>
</calcChain>
</file>

<file path=xl/sharedStrings.xml><?xml version="1.0" encoding="utf-8"?>
<sst xmlns="http://schemas.openxmlformats.org/spreadsheetml/2006/main" count="58" uniqueCount="40">
  <si>
    <t>Anzahl</t>
  </si>
  <si>
    <t>Festzelt</t>
  </si>
  <si>
    <t>Bar</t>
  </si>
  <si>
    <t>Schank</t>
  </si>
  <si>
    <t>-</t>
  </si>
  <si>
    <t>Biertischgarnituren (2 Pers. je m²)</t>
  </si>
  <si>
    <t>Länge [m]</t>
  </si>
  <si>
    <t>Breite [m]</t>
  </si>
  <si>
    <t>Fluchtwege quer</t>
  </si>
  <si>
    <t>Fluchtwege längs</t>
  </si>
  <si>
    <t>Stehtische (3 Pers. je m²)</t>
  </si>
  <si>
    <t>Pos.Nr.</t>
  </si>
  <si>
    <t>Fläche  [m²]</t>
  </si>
  <si>
    <t>Szenenflächen (Bühne, Tanzboden)</t>
  </si>
  <si>
    <t>Rest (3 Pers. je m²)</t>
  </si>
  <si>
    <t>Personenanzahl in Abhängigkeit von der Zeltgröße und diversen Einbauten:</t>
  </si>
  <si>
    <t>Höchstzahl an gleichzeitig anwesenden Personen im Festzelt:</t>
  </si>
  <si>
    <t>Höchstzahl an gleichzeitig im Festzelt anwesenden Personen</t>
  </si>
  <si>
    <t>Gesamtfläche Festzelt / max. mögliche Anzahl an Personen</t>
  </si>
  <si>
    <t>Berechnungsbeispiel Festzelt</t>
  </si>
  <si>
    <t xml:space="preserve">Notausgänge </t>
  </si>
  <si>
    <t>Notausgänge insgesamt</t>
  </si>
  <si>
    <t>Breite insgesamt [m]</t>
  </si>
  <si>
    <t>max. mögl. 
Anzahl an Personen</t>
  </si>
  <si>
    <t xml:space="preserve">Personen vorhanden (max. mögliche Anzahl an Personen).  </t>
  </si>
  <si>
    <t xml:space="preserve">Für die Höchstzahl an gleichzeitig anwesenden 1.600 Personen stehen somit </t>
  </si>
  <si>
    <t xml:space="preserve">Für die Höchstzahl an gleichzeitig im Festzelt anwesenden Personen stehen somit </t>
  </si>
  <si>
    <r>
      <rPr>
        <b/>
        <i/>
        <sz val="11"/>
        <rFont val="Calibri"/>
        <family val="2"/>
        <scheme val="minor"/>
      </rPr>
      <t xml:space="preserve">Flächen, die </t>
    </r>
    <r>
      <rPr>
        <b/>
        <i/>
        <u/>
        <sz val="11"/>
        <rFont val="Calibri"/>
        <family val="2"/>
        <scheme val="minor"/>
      </rPr>
      <t>nicht</t>
    </r>
    <r>
      <rPr>
        <b/>
        <i/>
        <sz val="11"/>
        <rFont val="Calibri"/>
        <family val="2"/>
        <scheme val="minor"/>
      </rPr>
      <t xml:space="preserve"> für den Aufenthalt von Teilnehmern bestimmt sind:</t>
    </r>
    <r>
      <rPr>
        <sz val="11"/>
        <rFont val="Calibri"/>
        <family val="2"/>
        <scheme val="minor"/>
      </rPr>
      <t xml:space="preserve">
</t>
    </r>
    <r>
      <rPr>
        <sz val="10"/>
        <rFont val="Calibri"/>
        <family val="2"/>
        <scheme val="minor"/>
      </rPr>
      <t>(Fluchtwege, Szenenflächen, Bereiche für Speisenzubereitung, Ausschank, Service, Verkauf, u.ä)</t>
    </r>
  </si>
  <si>
    <r>
      <t>Flächen für Sitzplätze an Tischen od. für Austellungsflächen (1 Pers. je m²)</t>
    </r>
    <r>
      <rPr>
        <b/>
        <i/>
        <vertAlign val="superscript"/>
        <sz val="11"/>
        <rFont val="Calibri"/>
        <family val="2"/>
        <scheme val="minor"/>
      </rPr>
      <t>(*)</t>
    </r>
    <r>
      <rPr>
        <b/>
        <i/>
        <sz val="11"/>
        <rFont val="Calibri"/>
        <family val="2"/>
        <scheme val="minor"/>
      </rPr>
      <t>:</t>
    </r>
  </si>
  <si>
    <r>
      <t>Flächen für Sitzplätze in Reihen und Biertischgarnituren (2 Pers. je m²)</t>
    </r>
    <r>
      <rPr>
        <b/>
        <i/>
        <vertAlign val="superscript"/>
        <sz val="11"/>
        <rFont val="Calibri"/>
        <family val="2"/>
        <scheme val="minor"/>
      </rPr>
      <t>(*)</t>
    </r>
    <r>
      <rPr>
        <b/>
        <i/>
        <sz val="11"/>
        <rFont val="Calibri"/>
        <family val="2"/>
        <scheme val="minor"/>
      </rPr>
      <t>:</t>
    </r>
  </si>
  <si>
    <r>
      <t>Flächen für Plätze an Stehtischen (3 Pers. je m²)</t>
    </r>
    <r>
      <rPr>
        <b/>
        <i/>
        <vertAlign val="superscript"/>
        <sz val="11"/>
        <rFont val="Calibri"/>
        <family val="2"/>
        <scheme val="minor"/>
      </rPr>
      <t>(*)</t>
    </r>
    <r>
      <rPr>
        <b/>
        <i/>
        <sz val="11"/>
        <rFont val="Calibri"/>
        <family val="2"/>
        <scheme val="minor"/>
      </rPr>
      <t>:</t>
    </r>
  </si>
  <si>
    <r>
      <t>Flächen für Stufenreihen (2 Pers. je lfm)</t>
    </r>
    <r>
      <rPr>
        <b/>
        <i/>
        <vertAlign val="superscript"/>
        <sz val="11"/>
        <rFont val="Calibri"/>
        <family val="2"/>
        <scheme val="minor"/>
      </rPr>
      <t>(*)</t>
    </r>
    <r>
      <rPr>
        <b/>
        <i/>
        <sz val="11"/>
        <rFont val="Calibri"/>
        <family val="2"/>
        <scheme val="minor"/>
      </rPr>
      <t>:</t>
    </r>
  </si>
  <si>
    <r>
      <t>restliche Flächen - Stehplatzflächen (3 Pers. je m²)</t>
    </r>
    <r>
      <rPr>
        <b/>
        <i/>
        <vertAlign val="superscript"/>
        <sz val="11"/>
        <rFont val="Calibri"/>
        <family val="2"/>
        <scheme val="minor"/>
      </rPr>
      <t>(*)</t>
    </r>
    <r>
      <rPr>
        <b/>
        <i/>
        <sz val="11"/>
        <rFont val="Calibri"/>
        <family val="2"/>
        <scheme val="minor"/>
      </rPr>
      <t>:</t>
    </r>
  </si>
  <si>
    <r>
      <t>Flächen zur Verfügung</t>
    </r>
    <r>
      <rPr>
        <sz val="12"/>
        <color rgb="FFC00000"/>
        <rFont val="Calibri"/>
        <family val="2"/>
        <scheme val="minor"/>
      </rPr>
      <t>.</t>
    </r>
  </si>
  <si>
    <t xml:space="preserve">Festzelt - Planliche Darstellung (Grundrissplan):  </t>
  </si>
  <si>
    <r>
      <t xml:space="preserve">Zur Kontrolle, ob die zur Verfügung stehenden Flächen für die Höchstzahl an gleichzeitig im Festzelt anwesenden Personen ausreichend ist, werden die einzelnen Bemessungsflächen ermittelt. 
Die Bemessungsflächen werden mit der höchstzulässigen Anzahl an Personen je m² Bemessungsfläche multipliziert </t>
    </r>
    <r>
      <rPr>
        <vertAlign val="superscript"/>
        <sz val="11"/>
        <color theme="1"/>
        <rFont val="Calibri"/>
        <family val="2"/>
        <scheme val="minor"/>
      </rPr>
      <t>(*)</t>
    </r>
    <r>
      <rPr>
        <sz val="11"/>
        <color theme="1"/>
        <rFont val="Calibri"/>
        <family val="2"/>
        <scheme val="minor"/>
      </rPr>
      <t>.</t>
    </r>
  </si>
  <si>
    <t>Flächen, die für den Aufenthalt von Teilnehmern bestimmt sind (Bemessungsflächen):</t>
  </si>
  <si>
    <t>Flächen (lt. Plan)</t>
  </si>
  <si>
    <r>
      <t>Unter Berücksichtigung der maximalen Teilnehmerdichte</t>
    </r>
    <r>
      <rPr>
        <vertAlign val="superscript"/>
        <sz val="12"/>
        <color theme="1"/>
        <rFont val="Calibri"/>
        <family val="2"/>
        <scheme val="minor"/>
      </rPr>
      <t>(*)</t>
    </r>
    <r>
      <rPr>
        <sz val="12"/>
        <color theme="1"/>
        <rFont val="Calibri"/>
        <family val="2"/>
        <scheme val="minor"/>
      </rPr>
      <t xml:space="preserve"> ist somit </t>
    </r>
    <r>
      <rPr>
        <b/>
        <sz val="12"/>
        <color rgb="FFC00000"/>
        <rFont val="Calibri"/>
        <family val="2"/>
        <scheme val="minor"/>
      </rPr>
      <t xml:space="preserve">Platz für </t>
    </r>
  </si>
  <si>
    <t>(*): Bemessung der Teilnehmerdichte gemäß § 5 StVVO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</si>
</sst>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i/>
      <sz val="10"/>
      <color theme="1"/>
      <name val="Calibri"/>
      <family val="2"/>
      <scheme val="minor"/>
    </font>
    <font>
      <b/>
      <sz val="20"/>
      <color theme="1"/>
      <name val="Calibri"/>
      <family val="2"/>
      <scheme val="minor"/>
    </font>
    <font>
      <b/>
      <sz val="12"/>
      <color rgb="FFC00000"/>
      <name val="Calibri"/>
      <family val="2"/>
      <scheme val="minor"/>
    </font>
    <font>
      <i/>
      <sz val="11"/>
      <color rgb="FFC00000"/>
      <name val="Calibri"/>
      <family val="2"/>
      <scheme val="minor"/>
    </font>
    <font>
      <b/>
      <i/>
      <sz val="12"/>
      <color rgb="FFC00000"/>
      <name val="Calibri"/>
      <family val="2"/>
      <scheme val="minor"/>
    </font>
    <font>
      <b/>
      <i/>
      <sz val="11"/>
      <color rgb="FFC00000"/>
      <name val="Calibri"/>
      <family val="2"/>
      <scheme val="minor"/>
    </font>
    <font>
      <vertAlign val="superscript"/>
      <sz val="11"/>
      <color theme="1"/>
      <name val="Calibri"/>
      <family val="2"/>
      <scheme val="minor"/>
    </font>
    <font>
      <sz val="11"/>
      <name val="Calibri"/>
      <family val="2"/>
      <scheme val="minor"/>
    </font>
    <font>
      <b/>
      <sz val="11"/>
      <name val="Calibri"/>
      <family val="2"/>
      <scheme val="minor"/>
    </font>
    <font>
      <b/>
      <sz val="12"/>
      <name val="Calibri"/>
      <family val="2"/>
      <scheme val="minor"/>
    </font>
    <font>
      <sz val="12"/>
      <name val="Calibri"/>
      <family val="2"/>
      <scheme val="minor"/>
    </font>
    <font>
      <b/>
      <i/>
      <sz val="10"/>
      <name val="Calibri"/>
      <family val="2"/>
      <scheme val="minor"/>
    </font>
    <font>
      <b/>
      <i/>
      <sz val="11"/>
      <name val="Calibri"/>
      <family val="2"/>
      <scheme val="minor"/>
    </font>
    <font>
      <b/>
      <i/>
      <u/>
      <sz val="11"/>
      <name val="Calibri"/>
      <family val="2"/>
      <scheme val="minor"/>
    </font>
    <font>
      <sz val="10"/>
      <name val="Calibri"/>
      <family val="2"/>
      <scheme val="minor"/>
    </font>
    <font>
      <b/>
      <i/>
      <vertAlign val="superscript"/>
      <sz val="11"/>
      <name val="Calibri"/>
      <family val="2"/>
      <scheme val="minor"/>
    </font>
    <font>
      <sz val="12"/>
      <color rgb="FFC00000"/>
      <name val="Calibri"/>
      <family val="2"/>
      <scheme val="minor"/>
    </font>
    <font>
      <vertAlign val="superscript"/>
      <sz val="12"/>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bottom style="hair">
        <color auto="1"/>
      </bottom>
      <diagonal/>
    </border>
    <border>
      <left style="thin">
        <color indexed="64"/>
      </left>
      <right style="hair">
        <color auto="1"/>
      </right>
      <top style="hair">
        <color auto="1"/>
      </top>
      <bottom style="hair">
        <color auto="1"/>
      </bottom>
      <diagonal/>
    </border>
    <border>
      <left style="hair">
        <color auto="1"/>
      </left>
      <right/>
      <top style="hair">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hair">
        <color auto="1"/>
      </right>
      <top style="hair">
        <color auto="1"/>
      </top>
      <bottom/>
      <diagonal/>
    </border>
    <border>
      <left style="thin">
        <color indexed="64"/>
      </left>
      <right style="hair">
        <color auto="1"/>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style="hair">
        <color auto="1"/>
      </right>
      <top style="thin">
        <color indexed="64"/>
      </top>
      <bottom style="thin">
        <color indexed="64"/>
      </bottom>
      <diagonal/>
    </border>
    <border>
      <left/>
      <right/>
      <top style="medium">
        <color indexed="64"/>
      </top>
      <bottom/>
      <diagonal/>
    </border>
    <border>
      <left style="thin">
        <color indexed="64"/>
      </left>
      <right style="hair">
        <color indexed="64"/>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auto="1"/>
      </bottom>
      <diagonal/>
    </border>
    <border>
      <left style="hair">
        <color auto="1"/>
      </left>
      <right style="thin">
        <color indexed="64"/>
      </right>
      <top style="medium">
        <color auto="1"/>
      </top>
      <bottom style="medium">
        <color auto="1"/>
      </bottom>
      <diagonal/>
    </border>
    <border>
      <left style="hair">
        <color auto="1"/>
      </left>
      <right style="thin">
        <color indexed="64"/>
      </right>
      <top style="thin">
        <color indexed="64"/>
      </top>
      <bottom/>
      <diagonal/>
    </border>
    <border>
      <left style="thick">
        <color indexed="64"/>
      </left>
      <right style="hair">
        <color auto="1"/>
      </right>
      <top style="thick">
        <color indexed="64"/>
      </top>
      <bottom style="thick">
        <color indexed="64"/>
      </bottom>
      <diagonal/>
    </border>
    <border>
      <left style="hair">
        <color auto="1"/>
      </left>
      <right style="hair">
        <color auto="1"/>
      </right>
      <top style="thick">
        <color indexed="64"/>
      </top>
      <bottom style="thick">
        <color indexed="64"/>
      </bottom>
      <diagonal/>
    </border>
    <border>
      <left style="hair">
        <color auto="1"/>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18">
    <xf numFmtId="0" fontId="0" fillId="0" borderId="0" xfId="0"/>
    <xf numFmtId="0" fontId="0" fillId="0" borderId="0" xfId="0" applyBorder="1"/>
    <xf numFmtId="0" fontId="0" fillId="0" borderId="0" xfId="0" applyAlignment="1">
      <alignment horizontal="right" indent="1"/>
    </xf>
    <xf numFmtId="0" fontId="0" fillId="0" borderId="0" xfId="0" applyBorder="1" applyAlignment="1">
      <alignment horizontal="right" indent="1"/>
    </xf>
    <xf numFmtId="0" fontId="2" fillId="0" borderId="0" xfId="0" applyFont="1" applyFill="1" applyBorder="1" applyAlignment="1">
      <alignment horizontal="right"/>
    </xf>
    <xf numFmtId="0" fontId="10" fillId="0" borderId="24" xfId="0" applyFont="1" applyBorder="1" applyAlignment="1">
      <alignment horizontal="right"/>
    </xf>
    <xf numFmtId="0" fontId="10" fillId="0" borderId="22" xfId="0" applyFont="1" applyBorder="1" applyAlignment="1">
      <alignment horizontal="right"/>
    </xf>
    <xf numFmtId="1" fontId="0" fillId="0" borderId="0" xfId="0" applyNumberFormat="1"/>
    <xf numFmtId="0" fontId="0" fillId="6" borderId="0" xfId="0" applyFill="1"/>
    <xf numFmtId="0" fontId="0" fillId="0" borderId="0" xfId="0" applyAlignment="1">
      <alignment vertical="center"/>
    </xf>
    <xf numFmtId="0" fontId="11" fillId="0" borderId="0" xfId="0" applyFont="1" applyBorder="1" applyAlignment="1">
      <alignment horizontal="left" vertical="center" indent="1"/>
    </xf>
    <xf numFmtId="164" fontId="4" fillId="0" borderId="0" xfId="0" applyNumberFormat="1" applyFont="1" applyBorder="1" applyAlignment="1">
      <alignment horizontal="right" vertical="center" indent="1"/>
    </xf>
    <xf numFmtId="164" fontId="5" fillId="0" borderId="0" xfId="0" applyNumberFormat="1" applyFont="1" applyFill="1" applyBorder="1" applyAlignment="1">
      <alignment horizontal="center" vertical="center"/>
    </xf>
    <xf numFmtId="0" fontId="0" fillId="0" borderId="0" xfId="0" applyFont="1"/>
    <xf numFmtId="0" fontId="0" fillId="0" borderId="36" xfId="0" applyBorder="1" applyAlignment="1">
      <alignment horizontal="left" indent="1"/>
    </xf>
    <xf numFmtId="0" fontId="0" fillId="0" borderId="0" xfId="0" applyBorder="1" applyAlignment="1">
      <alignment horizontal="left" indent="1"/>
    </xf>
    <xf numFmtId="0" fontId="2" fillId="0" borderId="23" xfId="0" applyFont="1" applyBorder="1"/>
    <xf numFmtId="0" fontId="10" fillId="0" borderId="35" xfId="0" applyFont="1" applyBorder="1" applyAlignment="1">
      <alignment horizontal="right"/>
    </xf>
    <xf numFmtId="1" fontId="6" fillId="0" borderId="38" xfId="0" applyNumberFormat="1" applyFont="1" applyFill="1" applyBorder="1" applyAlignment="1">
      <alignment horizontal="center" vertical="center"/>
    </xf>
    <xf numFmtId="0" fontId="2" fillId="0" borderId="28" xfId="0" applyFont="1" applyBorder="1"/>
    <xf numFmtId="0" fontId="10" fillId="0" borderId="28" xfId="0" applyFont="1" applyBorder="1" applyAlignment="1">
      <alignment horizontal="right"/>
    </xf>
    <xf numFmtId="0" fontId="10" fillId="0" borderId="41" xfId="0" applyFont="1" applyBorder="1" applyAlignment="1">
      <alignment horizontal="right"/>
    </xf>
    <xf numFmtId="0" fontId="10" fillId="0" borderId="25" xfId="0" applyFont="1" applyBorder="1" applyAlignment="1">
      <alignment horizontal="right"/>
    </xf>
    <xf numFmtId="0" fontId="15" fillId="4" borderId="22" xfId="0" applyFont="1" applyFill="1" applyBorder="1" applyAlignment="1">
      <alignment horizontal="right" wrapText="1"/>
    </xf>
    <xf numFmtId="1" fontId="13" fillId="5" borderId="17" xfId="0" applyNumberFormat="1" applyFont="1" applyFill="1" applyBorder="1" applyAlignment="1">
      <alignment horizontal="right" indent="3"/>
    </xf>
    <xf numFmtId="1" fontId="13" fillId="5" borderId="15" xfId="0" applyNumberFormat="1" applyFont="1" applyFill="1" applyBorder="1" applyAlignment="1">
      <alignment horizontal="right" indent="3"/>
    </xf>
    <xf numFmtId="1" fontId="14" fillId="4" borderId="32" xfId="0" applyNumberFormat="1" applyFont="1" applyFill="1" applyBorder="1" applyAlignment="1">
      <alignment horizontal="right" vertical="center" indent="3"/>
    </xf>
    <xf numFmtId="0" fontId="5" fillId="0" borderId="19" xfId="0" applyFont="1" applyBorder="1" applyAlignment="1">
      <alignment horizontal="left" vertical="center" indent="1"/>
    </xf>
    <xf numFmtId="1" fontId="1" fillId="0" borderId="49" xfId="0" applyNumberFormat="1" applyFont="1" applyBorder="1" applyAlignment="1">
      <alignment horizontal="center" vertical="center" wrapText="1"/>
    </xf>
    <xf numFmtId="1" fontId="12" fillId="0" borderId="47" xfId="0" applyNumberFormat="1" applyFont="1" applyBorder="1" applyAlignment="1">
      <alignment horizontal="left" vertical="center" wrapText="1"/>
    </xf>
    <xf numFmtId="1" fontId="12" fillId="0" borderId="51" xfId="0" applyNumberFormat="1" applyFont="1" applyBorder="1" applyAlignment="1">
      <alignment horizontal="left" vertical="center" wrapText="1"/>
    </xf>
    <xf numFmtId="0" fontId="17" fillId="0" borderId="20" xfId="0" applyFont="1" applyBorder="1" applyAlignment="1">
      <alignment horizontal="left" indent="1"/>
    </xf>
    <xf numFmtId="0" fontId="18" fillId="0" borderId="40" xfId="0" applyFont="1" applyBorder="1" applyAlignment="1">
      <alignment horizontal="right" vertical="center" indent="1"/>
    </xf>
    <xf numFmtId="164" fontId="19" fillId="5" borderId="32" xfId="0" applyNumberFormat="1" applyFont="1" applyFill="1" applyBorder="1" applyAlignment="1">
      <alignment horizontal="right" vertical="center" indent="1"/>
    </xf>
    <xf numFmtId="0" fontId="19" fillId="0" borderId="34" xfId="0" applyFont="1" applyBorder="1"/>
    <xf numFmtId="0" fontId="20" fillId="0" borderId="34" xfId="0" applyFont="1" applyBorder="1" applyAlignment="1">
      <alignment horizontal="right" indent="1"/>
    </xf>
    <xf numFmtId="0" fontId="19" fillId="0" borderId="34" xfId="0" applyFont="1" applyBorder="1" applyAlignment="1">
      <alignment horizontal="right" indent="1"/>
    </xf>
    <xf numFmtId="0" fontId="21" fillId="0" borderId="24" xfId="0" applyFont="1" applyBorder="1"/>
    <xf numFmtId="0" fontId="21" fillId="0" borderId="24" xfId="0" applyFont="1" applyBorder="1" applyAlignment="1">
      <alignment horizontal="right"/>
    </xf>
    <xf numFmtId="0" fontId="21" fillId="0" borderId="23" xfId="0" applyFont="1" applyBorder="1" applyAlignment="1">
      <alignment horizontal="right"/>
    </xf>
    <xf numFmtId="0" fontId="21" fillId="0" borderId="22" xfId="0" applyFont="1" applyBorder="1" applyAlignment="1">
      <alignment horizontal="right"/>
    </xf>
    <xf numFmtId="164" fontId="19" fillId="7" borderId="31" xfId="0" applyNumberFormat="1" applyFont="1" applyFill="1" applyBorder="1" applyAlignment="1">
      <alignment horizontal="right" vertical="center" indent="1"/>
    </xf>
    <xf numFmtId="0" fontId="2" fillId="3" borderId="26" xfId="0" applyFont="1" applyFill="1" applyBorder="1" applyAlignment="1">
      <alignment horizontal="center" wrapText="1"/>
    </xf>
    <xf numFmtId="0" fontId="3" fillId="3" borderId="26" xfId="0" applyFont="1" applyFill="1" applyBorder="1" applyAlignment="1">
      <alignment horizontal="center" wrapText="1"/>
    </xf>
    <xf numFmtId="0" fontId="3" fillId="3" borderId="26" xfId="0" applyFont="1" applyFill="1" applyBorder="1" applyAlignment="1">
      <alignment horizontal="center"/>
    </xf>
    <xf numFmtId="0" fontId="0" fillId="0" borderId="0" xfId="0" applyAlignment="1">
      <alignment horizontal="center"/>
    </xf>
    <xf numFmtId="0" fontId="10" fillId="0" borderId="27" xfId="0" applyFont="1" applyBorder="1" applyAlignment="1">
      <alignment horizontal="center"/>
    </xf>
    <xf numFmtId="0" fontId="4" fillId="0" borderId="30" xfId="0" applyFont="1" applyBorder="1" applyAlignment="1">
      <alignment horizontal="center"/>
    </xf>
    <xf numFmtId="0" fontId="4" fillId="0" borderId="36" xfId="0" applyFont="1" applyBorder="1" applyAlignment="1">
      <alignment horizontal="center" vertical="center"/>
    </xf>
    <xf numFmtId="0" fontId="10" fillId="0" borderId="26" xfId="0" applyFont="1" applyBorder="1" applyAlignment="1">
      <alignment horizontal="center"/>
    </xf>
    <xf numFmtId="0" fontId="4" fillId="0" borderId="34" xfId="0" applyFont="1" applyBorder="1" applyAlignment="1">
      <alignment horizontal="center"/>
    </xf>
    <xf numFmtId="0" fontId="0" fillId="0" borderId="0" xfId="0" applyBorder="1" applyAlignment="1">
      <alignment horizontal="center"/>
    </xf>
    <xf numFmtId="1" fontId="12" fillId="0" borderId="51" xfId="0" applyNumberFormat="1" applyFont="1" applyBorder="1" applyAlignment="1">
      <alignment horizontal="center" vertical="center" wrapText="1"/>
    </xf>
    <xf numFmtId="0" fontId="0" fillId="8" borderId="27" xfId="0" applyFill="1" applyBorder="1" applyAlignment="1" applyProtection="1">
      <alignment horizontal="center"/>
      <protection locked="0"/>
    </xf>
    <xf numFmtId="0" fontId="17" fillId="8" borderId="28" xfId="0" applyFont="1" applyFill="1" applyBorder="1" applyProtection="1">
      <protection locked="0"/>
    </xf>
    <xf numFmtId="164" fontId="17" fillId="8" borderId="28" xfId="0" applyNumberFormat="1" applyFont="1" applyFill="1" applyBorder="1" applyAlignment="1" applyProtection="1">
      <alignment horizontal="right" indent="1"/>
      <protection locked="0"/>
    </xf>
    <xf numFmtId="164" fontId="17" fillId="8" borderId="29" xfId="0" applyNumberFormat="1" applyFont="1" applyFill="1" applyBorder="1" applyAlignment="1" applyProtection="1">
      <alignment horizontal="right" indent="1"/>
      <protection locked="0"/>
    </xf>
    <xf numFmtId="0" fontId="0" fillId="8" borderId="13" xfId="0" applyFill="1" applyBorder="1" applyAlignment="1" applyProtection="1">
      <alignment horizontal="center"/>
      <protection locked="0"/>
    </xf>
    <xf numFmtId="0" fontId="17" fillId="8" borderId="11" xfId="0" applyFont="1" applyFill="1" applyBorder="1" applyProtection="1">
      <protection locked="0"/>
    </xf>
    <xf numFmtId="164" fontId="17" fillId="8" borderId="11" xfId="0" applyNumberFormat="1" applyFont="1" applyFill="1" applyBorder="1" applyAlignment="1" applyProtection="1">
      <alignment horizontal="right" indent="1"/>
      <protection locked="0"/>
    </xf>
    <xf numFmtId="164" fontId="17" fillId="8" borderId="12" xfId="0" applyNumberFormat="1" applyFont="1" applyFill="1" applyBorder="1" applyAlignment="1" applyProtection="1">
      <alignment horizontal="right" indent="1"/>
      <protection locked="0"/>
    </xf>
    <xf numFmtId="0" fontId="17" fillId="8" borderId="3" xfId="0" applyFont="1" applyFill="1" applyBorder="1" applyProtection="1">
      <protection locked="0"/>
    </xf>
    <xf numFmtId="164" fontId="17" fillId="8" borderId="3" xfId="0" applyNumberFormat="1" applyFont="1" applyFill="1" applyBorder="1" applyAlignment="1" applyProtection="1">
      <alignment horizontal="right" indent="1"/>
      <protection locked="0"/>
    </xf>
    <xf numFmtId="0" fontId="17" fillId="8" borderId="9" xfId="0" applyFont="1" applyFill="1" applyBorder="1" applyAlignment="1" applyProtection="1">
      <alignment horizontal="right" indent="1"/>
      <protection locked="0"/>
    </xf>
    <xf numFmtId="0" fontId="0" fillId="8" borderId="14" xfId="0" applyFill="1" applyBorder="1" applyAlignment="1" applyProtection="1">
      <alignment horizontal="center"/>
      <protection locked="0"/>
    </xf>
    <xf numFmtId="0" fontId="0" fillId="8" borderId="6" xfId="0" applyFill="1" applyBorder="1" applyAlignment="1" applyProtection="1">
      <alignment horizontal="center"/>
      <protection locked="0"/>
    </xf>
    <xf numFmtId="0" fontId="17" fillId="8" borderId="12" xfId="0" applyFont="1" applyFill="1" applyBorder="1" applyAlignment="1" applyProtection="1">
      <alignment horizontal="right" indent="1"/>
      <protection locked="0"/>
    </xf>
    <xf numFmtId="0" fontId="0" fillId="8" borderId="10" xfId="0" applyFill="1" applyBorder="1" applyAlignment="1" applyProtection="1">
      <alignment horizontal="center"/>
      <protection locked="0"/>
    </xf>
    <xf numFmtId="0" fontId="17" fillId="8" borderId="4" xfId="0" applyFont="1" applyFill="1" applyBorder="1" applyProtection="1">
      <protection locked="0"/>
    </xf>
    <xf numFmtId="164" fontId="17" fillId="8" borderId="4" xfId="0" applyNumberFormat="1" applyFont="1" applyFill="1" applyBorder="1" applyAlignment="1" applyProtection="1">
      <alignment horizontal="right" indent="1"/>
      <protection locked="0"/>
    </xf>
    <xf numFmtId="0" fontId="17" fillId="8" borderId="7" xfId="0" applyFont="1" applyFill="1" applyBorder="1" applyAlignment="1" applyProtection="1">
      <alignment horizontal="right" indent="1"/>
      <protection locked="0"/>
    </xf>
    <xf numFmtId="0" fontId="17" fillId="8" borderId="5" xfId="0" applyFont="1" applyFill="1" applyBorder="1" applyProtection="1">
      <protection locked="0"/>
    </xf>
    <xf numFmtId="164" fontId="17" fillId="8" borderId="5" xfId="0" applyNumberFormat="1" applyFont="1" applyFill="1" applyBorder="1" applyAlignment="1" applyProtection="1">
      <alignment horizontal="right" indent="1"/>
      <protection locked="0"/>
    </xf>
    <xf numFmtId="0" fontId="17" fillId="8" borderId="8" xfId="0" applyFont="1" applyFill="1" applyBorder="1" applyAlignment="1" applyProtection="1">
      <alignment horizontal="right" indent="1"/>
      <protection locked="0"/>
    </xf>
    <xf numFmtId="1" fontId="14" fillId="0" borderId="32" xfId="0" applyNumberFormat="1" applyFont="1" applyFill="1" applyBorder="1" applyAlignment="1" applyProtection="1">
      <alignment horizontal="center" vertical="center"/>
      <protection locked="0"/>
    </xf>
    <xf numFmtId="0" fontId="4" fillId="0" borderId="42" xfId="0" applyFont="1" applyBorder="1" applyAlignment="1" applyProtection="1">
      <alignment horizontal="center"/>
      <protection locked="0"/>
    </xf>
    <xf numFmtId="0" fontId="8" fillId="0" borderId="43" xfId="0" applyFont="1" applyBorder="1" applyAlignment="1" applyProtection="1">
      <alignment horizontal="left" vertical="center" indent="1"/>
      <protection locked="0"/>
    </xf>
    <xf numFmtId="164" fontId="4" fillId="8" borderId="43" xfId="0" applyNumberFormat="1" applyFont="1" applyFill="1" applyBorder="1" applyAlignment="1" applyProtection="1">
      <alignment horizontal="right" vertical="center" indent="1"/>
      <protection locked="0"/>
    </xf>
    <xf numFmtId="164" fontId="4" fillId="8" borderId="44" xfId="0" applyNumberFormat="1" applyFont="1" applyFill="1" applyBorder="1" applyAlignment="1" applyProtection="1">
      <alignment horizontal="right" vertical="center" indent="1"/>
      <protection locked="0"/>
    </xf>
    <xf numFmtId="0" fontId="0" fillId="8" borderId="37" xfId="0" applyFont="1" applyFill="1" applyBorder="1" applyAlignment="1" applyProtection="1">
      <alignment horizontal="center" vertical="center"/>
      <protection locked="0"/>
    </xf>
    <xf numFmtId="0" fontId="17" fillId="8" borderId="5" xfId="0" applyFont="1" applyFill="1" applyBorder="1" applyAlignment="1" applyProtection="1">
      <alignment horizontal="left" vertical="center" indent="1"/>
      <protection locked="0"/>
    </xf>
    <xf numFmtId="0" fontId="17" fillId="8" borderId="5" xfId="0" applyFont="1" applyFill="1" applyBorder="1" applyAlignment="1" applyProtection="1">
      <alignment horizontal="right" vertical="center" indent="1"/>
      <protection locked="0"/>
    </xf>
    <xf numFmtId="0" fontId="0" fillId="8" borderId="13" xfId="0" applyFont="1" applyFill="1" applyBorder="1" applyAlignment="1" applyProtection="1">
      <alignment horizontal="center" vertical="center"/>
      <protection locked="0"/>
    </xf>
    <xf numFmtId="0" fontId="17" fillId="8" borderId="11" xfId="0" applyFont="1" applyFill="1" applyBorder="1" applyAlignment="1" applyProtection="1">
      <alignment horizontal="left" vertical="center" indent="1"/>
      <protection locked="0"/>
    </xf>
    <xf numFmtId="0" fontId="17" fillId="8" borderId="11" xfId="0" applyFont="1" applyFill="1" applyBorder="1" applyAlignment="1" applyProtection="1">
      <alignment horizontal="right" vertical="center" indent="1"/>
      <protection locked="0"/>
    </xf>
    <xf numFmtId="0" fontId="0" fillId="0" borderId="0" xfId="0" applyAlignment="1">
      <alignment horizontal="left"/>
    </xf>
    <xf numFmtId="0" fontId="7" fillId="0" borderId="0" xfId="0" applyFont="1" applyAlignment="1">
      <alignment horizontal="left"/>
    </xf>
    <xf numFmtId="0" fontId="19" fillId="0" borderId="19" xfId="0" applyFont="1" applyBorder="1" applyAlignment="1">
      <alignment horizontal="left" vertical="center" indent="1"/>
    </xf>
    <xf numFmtId="0" fontId="9" fillId="0" borderId="0" xfId="0" applyFont="1" applyAlignment="1">
      <alignment horizontal="left"/>
    </xf>
    <xf numFmtId="0" fontId="0" fillId="0" borderId="0" xfId="0" applyProtection="1">
      <protection locked="0"/>
    </xf>
    <xf numFmtId="164" fontId="8" fillId="6" borderId="45" xfId="0" applyNumberFormat="1" applyFont="1" applyFill="1" applyBorder="1" applyAlignment="1" applyProtection="1">
      <alignment horizontal="center" vertical="center"/>
    </xf>
    <xf numFmtId="164" fontId="17" fillId="6" borderId="39" xfId="0" applyNumberFormat="1" applyFont="1" applyFill="1" applyBorder="1" applyAlignment="1" applyProtection="1">
      <alignment horizontal="right" vertical="center" indent="1"/>
    </xf>
    <xf numFmtId="164" fontId="17" fillId="6" borderId="18" xfId="0" applyNumberFormat="1" applyFont="1" applyFill="1" applyBorder="1" applyAlignment="1" applyProtection="1">
      <alignment horizontal="right" vertical="center" indent="1"/>
    </xf>
    <xf numFmtId="164" fontId="17" fillId="6" borderId="15" xfId="0" applyNumberFormat="1" applyFont="1" applyFill="1" applyBorder="1" applyAlignment="1" applyProtection="1">
      <alignment horizontal="right" indent="1"/>
    </xf>
    <xf numFmtId="164" fontId="17" fillId="6" borderId="18" xfId="0" applyNumberFormat="1" applyFont="1" applyFill="1" applyBorder="1" applyAlignment="1" applyProtection="1">
      <alignment horizontal="right" indent="1"/>
    </xf>
    <xf numFmtId="164" fontId="17" fillId="6" borderId="16" xfId="0" applyNumberFormat="1" applyFont="1" applyFill="1" applyBorder="1" applyAlignment="1" applyProtection="1">
      <alignment horizontal="right" indent="1"/>
    </xf>
    <xf numFmtId="164" fontId="17" fillId="2" borderId="33" xfId="0" applyNumberFormat="1" applyFont="1" applyFill="1" applyBorder="1" applyAlignment="1" applyProtection="1">
      <alignment horizontal="right" indent="1"/>
    </xf>
    <xf numFmtId="164" fontId="17" fillId="2" borderId="25" xfId="0" applyNumberFormat="1" applyFont="1" applyFill="1" applyBorder="1" applyAlignment="1" applyProtection="1">
      <alignment horizontal="right" indent="1"/>
    </xf>
    <xf numFmtId="164" fontId="17" fillId="2" borderId="18" xfId="0" applyNumberFormat="1" applyFont="1" applyFill="1" applyBorder="1" applyAlignment="1" applyProtection="1">
      <alignment horizontal="right" indent="1"/>
    </xf>
    <xf numFmtId="0" fontId="12" fillId="0" borderId="48" xfId="0" applyFont="1" applyBorder="1" applyAlignment="1">
      <alignment horizontal="right" vertical="center" wrapText="1"/>
    </xf>
    <xf numFmtId="0" fontId="12" fillId="0" borderId="30" xfId="0" applyFont="1" applyBorder="1" applyAlignment="1">
      <alignment horizontal="right" vertical="center" wrapText="1"/>
    </xf>
    <xf numFmtId="0" fontId="4" fillId="0" borderId="46" xfId="0" applyFont="1" applyBorder="1" applyAlignment="1">
      <alignment horizontal="right" vertical="center" wrapText="1"/>
    </xf>
    <xf numFmtId="0" fontId="4" fillId="0" borderId="36" xfId="0" applyFont="1" applyBorder="1" applyAlignment="1">
      <alignment horizontal="right" vertical="center" wrapText="1"/>
    </xf>
    <xf numFmtId="0" fontId="4" fillId="0" borderId="50" xfId="0" applyFont="1" applyBorder="1" applyAlignment="1">
      <alignment horizontal="right" vertical="center" wrapText="1"/>
    </xf>
    <xf numFmtId="0" fontId="4" fillId="0" borderId="0" xfId="0" applyFont="1" applyBorder="1" applyAlignment="1">
      <alignment horizontal="right" vertical="center" wrapText="1"/>
    </xf>
    <xf numFmtId="0" fontId="12" fillId="0" borderId="50" xfId="0" applyFont="1" applyBorder="1" applyAlignment="1">
      <alignment horizontal="right" vertical="center" wrapText="1"/>
    </xf>
    <xf numFmtId="0" fontId="12" fillId="0" borderId="0" xfId="0" applyFont="1" applyBorder="1" applyAlignment="1">
      <alignment horizontal="right" vertical="center" wrapText="1"/>
    </xf>
    <xf numFmtId="0" fontId="8" fillId="0" borderId="30" xfId="0" applyFont="1" applyBorder="1" applyAlignment="1"/>
    <xf numFmtId="0" fontId="0" fillId="0" borderId="30" xfId="0" applyBorder="1" applyAlignment="1"/>
    <xf numFmtId="0" fontId="5" fillId="0" borderId="19" xfId="0" applyFont="1" applyBorder="1" applyAlignment="1">
      <alignment horizontal="left" vertical="center" indent="1"/>
    </xf>
    <xf numFmtId="0" fontId="1" fillId="0" borderId="20" xfId="0" applyFont="1" applyBorder="1" applyAlignment="1">
      <alignment horizontal="left" indent="1"/>
    </xf>
    <xf numFmtId="0" fontId="22" fillId="3" borderId="23" xfId="0" applyFont="1" applyFill="1" applyBorder="1" applyAlignment="1">
      <alignment wrapText="1"/>
    </xf>
    <xf numFmtId="0" fontId="17" fillId="3" borderId="1" xfId="0" applyFont="1" applyFill="1" applyBorder="1" applyAlignment="1">
      <alignment wrapText="1"/>
    </xf>
    <xf numFmtId="0" fontId="17" fillId="3" borderId="2" xfId="0" applyFont="1" applyFill="1" applyBorder="1" applyAlignment="1">
      <alignment wrapText="1"/>
    </xf>
    <xf numFmtId="0" fontId="0" fillId="0" borderId="19" xfId="0" applyFont="1" applyBorder="1" applyAlignment="1">
      <alignment horizontal="left" vertical="center" wrapText="1" indent="1"/>
    </xf>
    <xf numFmtId="0" fontId="0" fillId="0" borderId="20" xfId="0" applyFont="1" applyBorder="1" applyAlignment="1">
      <alignment horizontal="left" vertical="center" wrapText="1" indent="1"/>
    </xf>
    <xf numFmtId="0" fontId="0" fillId="0" borderId="21" xfId="0" applyFont="1" applyBorder="1" applyAlignment="1">
      <alignment horizontal="left" vertical="center" wrapText="1" indent="1"/>
    </xf>
    <xf numFmtId="0" fontId="17" fillId="3" borderId="23" xfId="0" applyFont="1" applyFill="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29766</xdr:colOff>
      <xdr:row>52</xdr:row>
      <xdr:rowOff>73892</xdr:rowOff>
    </xdr:from>
    <xdr:to>
      <xdr:col>6</xdr:col>
      <xdr:colOff>1034385</xdr:colOff>
      <xdr:row>110</xdr:row>
      <xdr:rowOff>30848</xdr:rowOff>
    </xdr:to>
    <xdr:pic>
      <xdr:nvPicPr>
        <xdr:cNvPr id="4" name="Grafik 3">
          <a:extLst>
            <a:ext uri="{FF2B5EF4-FFF2-40B4-BE49-F238E27FC236}">
              <a16:creationId xmlns:a16="http://schemas.microsoft.com/office/drawing/2014/main" id="{2A15B24B-2116-42C8-85A2-1EF520D4F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66" y="12158736"/>
          <a:ext cx="6511260" cy="11005956"/>
        </a:xfrm>
        <a:prstGeom prst="rect">
          <a:avLst/>
        </a:prstGeom>
      </xdr:spPr>
    </xdr:pic>
    <xdr:clientData/>
  </xdr:twoCellAnchor>
  <xdr:oneCellAnchor>
    <xdr:from>
      <xdr:col>1</xdr:col>
      <xdr:colOff>1624854</xdr:colOff>
      <xdr:row>99</xdr:row>
      <xdr:rowOff>0</xdr:rowOff>
    </xdr:from>
    <xdr:ext cx="268941" cy="311496"/>
    <xdr:sp macro="" textlink="">
      <xdr:nvSpPr>
        <xdr:cNvPr id="2" name="Textfeld 1">
          <a:extLst>
            <a:ext uri="{FF2B5EF4-FFF2-40B4-BE49-F238E27FC236}">
              <a16:creationId xmlns:a16="http://schemas.microsoft.com/office/drawing/2014/main" id="{DC40B758-5702-41C1-BF7E-61A920CD4080}"/>
            </a:ext>
          </a:extLst>
        </xdr:cNvPr>
        <xdr:cNvSpPr txBox="1"/>
      </xdr:nvSpPr>
      <xdr:spPr>
        <a:xfrm>
          <a:off x="2117913" y="21067059"/>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6</a:t>
          </a:r>
        </a:p>
      </xdr:txBody>
    </xdr:sp>
    <xdr:clientData/>
  </xdr:oneCellAnchor>
  <xdr:oneCellAnchor>
    <xdr:from>
      <xdr:col>4</xdr:col>
      <xdr:colOff>107578</xdr:colOff>
      <xdr:row>99</xdr:row>
      <xdr:rowOff>17929</xdr:rowOff>
    </xdr:from>
    <xdr:ext cx="268941" cy="311496"/>
    <xdr:sp macro="" textlink="">
      <xdr:nvSpPr>
        <xdr:cNvPr id="8" name="Textfeld 7">
          <a:extLst>
            <a:ext uri="{FF2B5EF4-FFF2-40B4-BE49-F238E27FC236}">
              <a16:creationId xmlns:a16="http://schemas.microsoft.com/office/drawing/2014/main" id="{92B5C134-BF83-4231-AFF2-21B4E7FD6BF1}"/>
            </a:ext>
          </a:extLst>
        </xdr:cNvPr>
        <xdr:cNvSpPr txBox="1"/>
      </xdr:nvSpPr>
      <xdr:spPr>
        <a:xfrm>
          <a:off x="3895166" y="21084988"/>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6</a:t>
          </a:r>
        </a:p>
      </xdr:txBody>
    </xdr:sp>
    <xdr:clientData/>
  </xdr:oneCellAnchor>
  <xdr:oneCellAnchor>
    <xdr:from>
      <xdr:col>5</xdr:col>
      <xdr:colOff>320490</xdr:colOff>
      <xdr:row>87</xdr:row>
      <xdr:rowOff>73958</xdr:rowOff>
    </xdr:from>
    <xdr:ext cx="268941" cy="311496"/>
    <xdr:sp macro="" textlink="">
      <xdr:nvSpPr>
        <xdr:cNvPr id="9" name="Textfeld 8">
          <a:extLst>
            <a:ext uri="{FF2B5EF4-FFF2-40B4-BE49-F238E27FC236}">
              <a16:creationId xmlns:a16="http://schemas.microsoft.com/office/drawing/2014/main" id="{C48741F6-C116-4BC6-ABCE-9EDD3C4A0C9D}"/>
            </a:ext>
          </a:extLst>
        </xdr:cNvPr>
        <xdr:cNvSpPr txBox="1"/>
      </xdr:nvSpPr>
      <xdr:spPr>
        <a:xfrm>
          <a:off x="4758019" y="18855017"/>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6</a:t>
          </a:r>
        </a:p>
      </xdr:txBody>
    </xdr:sp>
    <xdr:clientData/>
  </xdr:oneCellAnchor>
  <xdr:oneCellAnchor>
    <xdr:from>
      <xdr:col>5</xdr:col>
      <xdr:colOff>338419</xdr:colOff>
      <xdr:row>76</xdr:row>
      <xdr:rowOff>136711</xdr:rowOff>
    </xdr:from>
    <xdr:ext cx="268941" cy="311496"/>
    <xdr:sp macro="" textlink="">
      <xdr:nvSpPr>
        <xdr:cNvPr id="10" name="Textfeld 9">
          <a:extLst>
            <a:ext uri="{FF2B5EF4-FFF2-40B4-BE49-F238E27FC236}">
              <a16:creationId xmlns:a16="http://schemas.microsoft.com/office/drawing/2014/main" id="{FD51B9AB-7B08-4DF3-8276-57F05770DA34}"/>
            </a:ext>
          </a:extLst>
        </xdr:cNvPr>
        <xdr:cNvSpPr txBox="1"/>
      </xdr:nvSpPr>
      <xdr:spPr>
        <a:xfrm>
          <a:off x="4775948" y="16822270"/>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6</a:t>
          </a:r>
        </a:p>
      </xdr:txBody>
    </xdr:sp>
    <xdr:clientData/>
  </xdr:oneCellAnchor>
  <xdr:oneCellAnchor>
    <xdr:from>
      <xdr:col>3</xdr:col>
      <xdr:colOff>193353</xdr:colOff>
      <xdr:row>77</xdr:row>
      <xdr:rowOff>101667</xdr:rowOff>
    </xdr:from>
    <xdr:ext cx="268941" cy="311496"/>
    <xdr:sp macro="" textlink="">
      <xdr:nvSpPr>
        <xdr:cNvPr id="11" name="Textfeld 10">
          <a:extLst>
            <a:ext uri="{FF2B5EF4-FFF2-40B4-BE49-F238E27FC236}">
              <a16:creationId xmlns:a16="http://schemas.microsoft.com/office/drawing/2014/main" id="{85392C6B-C7BF-4866-A21F-03DD59E9B1A6}"/>
            </a:ext>
          </a:extLst>
        </xdr:cNvPr>
        <xdr:cNvSpPr txBox="1"/>
      </xdr:nvSpPr>
      <xdr:spPr>
        <a:xfrm>
          <a:off x="3327944" y="17004212"/>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4</a:t>
          </a:r>
        </a:p>
      </xdr:txBody>
    </xdr:sp>
    <xdr:clientData/>
  </xdr:oneCellAnchor>
  <xdr:oneCellAnchor>
    <xdr:from>
      <xdr:col>5</xdr:col>
      <xdr:colOff>923366</xdr:colOff>
      <xdr:row>74</xdr:row>
      <xdr:rowOff>49306</xdr:rowOff>
    </xdr:from>
    <xdr:ext cx="268941" cy="311496"/>
    <xdr:sp macro="" textlink="">
      <xdr:nvSpPr>
        <xdr:cNvPr id="12" name="Textfeld 11">
          <a:extLst>
            <a:ext uri="{FF2B5EF4-FFF2-40B4-BE49-F238E27FC236}">
              <a16:creationId xmlns:a16="http://schemas.microsoft.com/office/drawing/2014/main" id="{FE2EAC48-E447-4FA7-9B1B-B8350EE68F42}"/>
            </a:ext>
          </a:extLst>
        </xdr:cNvPr>
        <xdr:cNvSpPr txBox="1"/>
      </xdr:nvSpPr>
      <xdr:spPr>
        <a:xfrm>
          <a:off x="5360895" y="16353865"/>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1</a:t>
          </a:r>
        </a:p>
      </xdr:txBody>
    </xdr:sp>
    <xdr:clientData/>
  </xdr:oneCellAnchor>
  <xdr:oneCellAnchor>
    <xdr:from>
      <xdr:col>5</xdr:col>
      <xdr:colOff>862854</xdr:colOff>
      <xdr:row>91</xdr:row>
      <xdr:rowOff>0</xdr:rowOff>
    </xdr:from>
    <xdr:ext cx="268941" cy="311496"/>
    <xdr:sp macro="" textlink="">
      <xdr:nvSpPr>
        <xdr:cNvPr id="13" name="Textfeld 12">
          <a:extLst>
            <a:ext uri="{FF2B5EF4-FFF2-40B4-BE49-F238E27FC236}">
              <a16:creationId xmlns:a16="http://schemas.microsoft.com/office/drawing/2014/main" id="{3D02096C-B33E-4D61-96EB-2D836CA32DCC}"/>
            </a:ext>
          </a:extLst>
        </xdr:cNvPr>
        <xdr:cNvSpPr txBox="1"/>
      </xdr:nvSpPr>
      <xdr:spPr>
        <a:xfrm>
          <a:off x="5300383" y="19543059"/>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1</a:t>
          </a:r>
        </a:p>
      </xdr:txBody>
    </xdr:sp>
    <xdr:clientData/>
  </xdr:oneCellAnchor>
  <xdr:oneCellAnchor>
    <xdr:from>
      <xdr:col>1</xdr:col>
      <xdr:colOff>880783</xdr:colOff>
      <xdr:row>91</xdr:row>
      <xdr:rowOff>6724</xdr:rowOff>
    </xdr:from>
    <xdr:ext cx="268941" cy="311496"/>
    <xdr:sp macro="" textlink="">
      <xdr:nvSpPr>
        <xdr:cNvPr id="14" name="Textfeld 13">
          <a:extLst>
            <a:ext uri="{FF2B5EF4-FFF2-40B4-BE49-F238E27FC236}">
              <a16:creationId xmlns:a16="http://schemas.microsoft.com/office/drawing/2014/main" id="{827D577D-BF92-40D8-85D2-0BC3F7E6648D}"/>
            </a:ext>
          </a:extLst>
        </xdr:cNvPr>
        <xdr:cNvSpPr txBox="1"/>
      </xdr:nvSpPr>
      <xdr:spPr>
        <a:xfrm>
          <a:off x="1373842" y="19549783"/>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1</a:t>
          </a:r>
        </a:p>
      </xdr:txBody>
    </xdr:sp>
    <xdr:clientData/>
  </xdr:oneCellAnchor>
  <xdr:oneCellAnchor>
    <xdr:from>
      <xdr:col>1</xdr:col>
      <xdr:colOff>1862419</xdr:colOff>
      <xdr:row>60</xdr:row>
      <xdr:rowOff>91888</xdr:rowOff>
    </xdr:from>
    <xdr:ext cx="268941" cy="311496"/>
    <xdr:sp macro="" textlink="">
      <xdr:nvSpPr>
        <xdr:cNvPr id="15" name="Textfeld 14">
          <a:extLst>
            <a:ext uri="{FF2B5EF4-FFF2-40B4-BE49-F238E27FC236}">
              <a16:creationId xmlns:a16="http://schemas.microsoft.com/office/drawing/2014/main" id="{D3334E73-CED8-4A32-AD9C-2A78A9D65D62}"/>
            </a:ext>
          </a:extLst>
        </xdr:cNvPr>
        <xdr:cNvSpPr txBox="1"/>
      </xdr:nvSpPr>
      <xdr:spPr>
        <a:xfrm>
          <a:off x="2355478" y="13729447"/>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3</a:t>
          </a:r>
        </a:p>
      </xdr:txBody>
    </xdr:sp>
    <xdr:clientData/>
  </xdr:oneCellAnchor>
  <xdr:oneCellAnchor>
    <xdr:from>
      <xdr:col>3</xdr:col>
      <xdr:colOff>546848</xdr:colOff>
      <xdr:row>60</xdr:row>
      <xdr:rowOff>87406</xdr:rowOff>
    </xdr:from>
    <xdr:ext cx="268941" cy="311496"/>
    <xdr:sp macro="" textlink="">
      <xdr:nvSpPr>
        <xdr:cNvPr id="16" name="Textfeld 15">
          <a:extLst>
            <a:ext uri="{FF2B5EF4-FFF2-40B4-BE49-F238E27FC236}">
              <a16:creationId xmlns:a16="http://schemas.microsoft.com/office/drawing/2014/main" id="{61DAC7D3-8500-4290-B1FC-AE9F2A737589}"/>
            </a:ext>
          </a:extLst>
        </xdr:cNvPr>
        <xdr:cNvSpPr txBox="1"/>
      </xdr:nvSpPr>
      <xdr:spPr>
        <a:xfrm>
          <a:off x="3684495" y="13724965"/>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3</a:t>
          </a:r>
        </a:p>
      </xdr:txBody>
    </xdr:sp>
    <xdr:clientData/>
  </xdr:oneCellAnchor>
  <xdr:oneCellAnchor>
    <xdr:from>
      <xdr:col>5</xdr:col>
      <xdr:colOff>905437</xdr:colOff>
      <xdr:row>59</xdr:row>
      <xdr:rowOff>98611</xdr:rowOff>
    </xdr:from>
    <xdr:ext cx="268941" cy="311496"/>
    <xdr:sp macro="" textlink="">
      <xdr:nvSpPr>
        <xdr:cNvPr id="17" name="Textfeld 16">
          <a:extLst>
            <a:ext uri="{FF2B5EF4-FFF2-40B4-BE49-F238E27FC236}">
              <a16:creationId xmlns:a16="http://schemas.microsoft.com/office/drawing/2014/main" id="{8C89FDB0-58B6-48F8-8B4D-684EBB688449}"/>
            </a:ext>
          </a:extLst>
        </xdr:cNvPr>
        <xdr:cNvSpPr txBox="1"/>
      </xdr:nvSpPr>
      <xdr:spPr>
        <a:xfrm>
          <a:off x="5342966" y="13545670"/>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2</a:t>
          </a:r>
        </a:p>
      </xdr:txBody>
    </xdr:sp>
    <xdr:clientData/>
  </xdr:oneCellAnchor>
  <xdr:oneCellAnchor>
    <xdr:from>
      <xdr:col>1</xdr:col>
      <xdr:colOff>811307</xdr:colOff>
      <xdr:row>59</xdr:row>
      <xdr:rowOff>116541</xdr:rowOff>
    </xdr:from>
    <xdr:ext cx="268941" cy="311496"/>
    <xdr:sp macro="" textlink="">
      <xdr:nvSpPr>
        <xdr:cNvPr id="18" name="Textfeld 17">
          <a:extLst>
            <a:ext uri="{FF2B5EF4-FFF2-40B4-BE49-F238E27FC236}">
              <a16:creationId xmlns:a16="http://schemas.microsoft.com/office/drawing/2014/main" id="{6ADBF24D-48E4-4E8B-9078-C680693CFDFA}"/>
            </a:ext>
          </a:extLst>
        </xdr:cNvPr>
        <xdr:cNvSpPr txBox="1"/>
      </xdr:nvSpPr>
      <xdr:spPr>
        <a:xfrm>
          <a:off x="1304366" y="13563600"/>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2</a:t>
          </a:r>
        </a:p>
      </xdr:txBody>
    </xdr:sp>
    <xdr:clientData/>
  </xdr:oneCellAnchor>
  <xdr:oneCellAnchor>
    <xdr:from>
      <xdr:col>1</xdr:col>
      <xdr:colOff>806824</xdr:colOff>
      <xdr:row>100</xdr:row>
      <xdr:rowOff>67236</xdr:rowOff>
    </xdr:from>
    <xdr:ext cx="268941" cy="311496"/>
    <xdr:sp macro="" textlink="">
      <xdr:nvSpPr>
        <xdr:cNvPr id="19" name="Textfeld 18">
          <a:extLst>
            <a:ext uri="{FF2B5EF4-FFF2-40B4-BE49-F238E27FC236}">
              <a16:creationId xmlns:a16="http://schemas.microsoft.com/office/drawing/2014/main" id="{9B7218DE-868C-446C-8380-AF5D1A9B71A9}"/>
            </a:ext>
          </a:extLst>
        </xdr:cNvPr>
        <xdr:cNvSpPr txBox="1"/>
      </xdr:nvSpPr>
      <xdr:spPr>
        <a:xfrm>
          <a:off x="1299883" y="21324795"/>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2</a:t>
          </a:r>
        </a:p>
      </xdr:txBody>
    </xdr:sp>
    <xdr:clientData/>
  </xdr:oneCellAnchor>
  <xdr:oneCellAnchor>
    <xdr:from>
      <xdr:col>1</xdr:col>
      <xdr:colOff>1922931</xdr:colOff>
      <xdr:row>89</xdr:row>
      <xdr:rowOff>152400</xdr:rowOff>
    </xdr:from>
    <xdr:ext cx="268941" cy="311496"/>
    <xdr:sp macro="" textlink="">
      <xdr:nvSpPr>
        <xdr:cNvPr id="20" name="Textfeld 19">
          <a:extLst>
            <a:ext uri="{FF2B5EF4-FFF2-40B4-BE49-F238E27FC236}">
              <a16:creationId xmlns:a16="http://schemas.microsoft.com/office/drawing/2014/main" id="{D2AADFDE-6478-4736-941E-02AB61123B79}"/>
            </a:ext>
          </a:extLst>
        </xdr:cNvPr>
        <xdr:cNvSpPr txBox="1"/>
      </xdr:nvSpPr>
      <xdr:spPr>
        <a:xfrm>
          <a:off x="2415990" y="19314459"/>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5</a:t>
          </a:r>
        </a:p>
      </xdr:txBody>
    </xdr:sp>
    <xdr:clientData/>
  </xdr:oneCellAnchor>
  <xdr:oneCellAnchor>
    <xdr:from>
      <xdr:col>4</xdr:col>
      <xdr:colOff>129990</xdr:colOff>
      <xdr:row>89</xdr:row>
      <xdr:rowOff>93009</xdr:rowOff>
    </xdr:from>
    <xdr:ext cx="268941" cy="311496"/>
    <xdr:sp macro="" textlink="">
      <xdr:nvSpPr>
        <xdr:cNvPr id="21" name="Textfeld 20">
          <a:extLst>
            <a:ext uri="{FF2B5EF4-FFF2-40B4-BE49-F238E27FC236}">
              <a16:creationId xmlns:a16="http://schemas.microsoft.com/office/drawing/2014/main" id="{B8B4CB11-6BD7-4E0D-B0DA-E39918A22A39}"/>
            </a:ext>
          </a:extLst>
        </xdr:cNvPr>
        <xdr:cNvSpPr txBox="1"/>
      </xdr:nvSpPr>
      <xdr:spPr>
        <a:xfrm>
          <a:off x="3911415" y="19219209"/>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5</a:t>
          </a:r>
        </a:p>
      </xdr:txBody>
    </xdr:sp>
    <xdr:clientData/>
  </xdr:oneCellAnchor>
  <xdr:oneCellAnchor>
    <xdr:from>
      <xdr:col>1</xdr:col>
      <xdr:colOff>1939740</xdr:colOff>
      <xdr:row>73</xdr:row>
      <xdr:rowOff>140634</xdr:rowOff>
    </xdr:from>
    <xdr:ext cx="268941" cy="311496"/>
    <xdr:sp macro="" textlink="">
      <xdr:nvSpPr>
        <xdr:cNvPr id="22" name="Textfeld 21">
          <a:extLst>
            <a:ext uri="{FF2B5EF4-FFF2-40B4-BE49-F238E27FC236}">
              <a16:creationId xmlns:a16="http://schemas.microsoft.com/office/drawing/2014/main" id="{AF059A7C-94D2-4A1D-8E6E-092EC7E9D36C}"/>
            </a:ext>
          </a:extLst>
        </xdr:cNvPr>
        <xdr:cNvSpPr txBox="1"/>
      </xdr:nvSpPr>
      <xdr:spPr>
        <a:xfrm>
          <a:off x="2435040" y="16218834"/>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5</a:t>
          </a:r>
        </a:p>
      </xdr:txBody>
    </xdr:sp>
    <xdr:clientData/>
  </xdr:oneCellAnchor>
  <xdr:oneCellAnchor>
    <xdr:from>
      <xdr:col>4</xdr:col>
      <xdr:colOff>129990</xdr:colOff>
      <xdr:row>73</xdr:row>
      <xdr:rowOff>131109</xdr:rowOff>
    </xdr:from>
    <xdr:ext cx="268941" cy="311496"/>
    <xdr:sp macro="" textlink="">
      <xdr:nvSpPr>
        <xdr:cNvPr id="23" name="Textfeld 22">
          <a:extLst>
            <a:ext uri="{FF2B5EF4-FFF2-40B4-BE49-F238E27FC236}">
              <a16:creationId xmlns:a16="http://schemas.microsoft.com/office/drawing/2014/main" id="{02A43870-29D5-45F3-BDD8-AA59E6EA10AE}"/>
            </a:ext>
          </a:extLst>
        </xdr:cNvPr>
        <xdr:cNvSpPr txBox="1"/>
      </xdr:nvSpPr>
      <xdr:spPr>
        <a:xfrm>
          <a:off x="3911415" y="16209309"/>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5</a:t>
          </a:r>
        </a:p>
      </xdr:txBody>
    </xdr:sp>
    <xdr:clientData/>
  </xdr:oneCellAnchor>
  <xdr:oneCellAnchor>
    <xdr:from>
      <xdr:col>1</xdr:col>
      <xdr:colOff>1332890</xdr:colOff>
      <xdr:row>61</xdr:row>
      <xdr:rowOff>98203</xdr:rowOff>
    </xdr:from>
    <xdr:ext cx="268941" cy="311496"/>
    <xdr:sp macro="" textlink="">
      <xdr:nvSpPr>
        <xdr:cNvPr id="24" name="Textfeld 23">
          <a:extLst>
            <a:ext uri="{FF2B5EF4-FFF2-40B4-BE49-F238E27FC236}">
              <a16:creationId xmlns:a16="http://schemas.microsoft.com/office/drawing/2014/main" id="{BF4AE4C6-CCED-4DA7-8C73-5E5D3B0E6C2C}"/>
            </a:ext>
          </a:extLst>
        </xdr:cNvPr>
        <xdr:cNvSpPr txBox="1"/>
      </xdr:nvSpPr>
      <xdr:spPr>
        <a:xfrm>
          <a:off x="1835117" y="13952748"/>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4</a:t>
          </a:r>
        </a:p>
      </xdr:txBody>
    </xdr:sp>
    <xdr:clientData/>
  </xdr:oneCellAnchor>
  <xdr:oneCellAnchor>
    <xdr:from>
      <xdr:col>5</xdr:col>
      <xdr:colOff>428881</xdr:colOff>
      <xdr:row>61</xdr:row>
      <xdr:rowOff>94739</xdr:rowOff>
    </xdr:from>
    <xdr:ext cx="268941" cy="311496"/>
    <xdr:sp macro="" textlink="">
      <xdr:nvSpPr>
        <xdr:cNvPr id="25" name="Textfeld 24">
          <a:extLst>
            <a:ext uri="{FF2B5EF4-FFF2-40B4-BE49-F238E27FC236}">
              <a16:creationId xmlns:a16="http://schemas.microsoft.com/office/drawing/2014/main" id="{578FE650-E326-4579-828B-D3422CABDBB9}"/>
            </a:ext>
          </a:extLst>
        </xdr:cNvPr>
        <xdr:cNvSpPr txBox="1"/>
      </xdr:nvSpPr>
      <xdr:spPr>
        <a:xfrm>
          <a:off x="4845017" y="13949284"/>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4</a:t>
          </a:r>
        </a:p>
      </xdr:txBody>
    </xdr:sp>
    <xdr:clientData/>
  </xdr:oneCellAnchor>
  <xdr:oneCellAnchor>
    <xdr:from>
      <xdr:col>3</xdr:col>
      <xdr:colOff>165644</xdr:colOff>
      <xdr:row>94</xdr:row>
      <xdr:rowOff>143230</xdr:rowOff>
    </xdr:from>
    <xdr:ext cx="268941" cy="311496"/>
    <xdr:sp macro="" textlink="">
      <xdr:nvSpPr>
        <xdr:cNvPr id="27" name="Textfeld 26">
          <a:extLst>
            <a:ext uri="{FF2B5EF4-FFF2-40B4-BE49-F238E27FC236}">
              <a16:creationId xmlns:a16="http://schemas.microsoft.com/office/drawing/2014/main" id="{64CDC53E-1E73-411F-BF6C-B7FB1F5FEC54}"/>
            </a:ext>
          </a:extLst>
        </xdr:cNvPr>
        <xdr:cNvSpPr txBox="1"/>
      </xdr:nvSpPr>
      <xdr:spPr>
        <a:xfrm>
          <a:off x="3300235" y="20284275"/>
          <a:ext cx="268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AT" sz="1400" b="1"/>
            <a:t>4</a:t>
          </a: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42616-7DFB-4871-A81C-95FD5DB82C51}">
  <sheetPr codeName="Tabelle1">
    <pageSetUpPr fitToPage="1"/>
  </sheetPr>
  <dimension ref="A1:J117"/>
  <sheetViews>
    <sheetView tabSelected="1" zoomScale="70" zoomScaleNormal="70" workbookViewId="0">
      <selection activeCell="C7" sqref="C7"/>
    </sheetView>
  </sheetViews>
  <sheetFormatPr baseColWidth="10" defaultRowHeight="14.5" x14ac:dyDescent="0.35"/>
  <cols>
    <col min="1" max="1" width="7.453125" style="45" customWidth="1"/>
    <col min="2" max="2" width="29.81640625" customWidth="1"/>
    <col min="3" max="5" width="9.7265625" style="2" customWidth="1"/>
    <col min="6" max="6" width="16.1796875" style="2" customWidth="1"/>
    <col min="7" max="7" width="19.54296875" customWidth="1"/>
    <col min="8" max="8" width="11.453125" customWidth="1"/>
  </cols>
  <sheetData>
    <row r="1" spans="1:7" ht="21" x14ac:dyDescent="0.5">
      <c r="A1" s="86" t="s">
        <v>19</v>
      </c>
    </row>
    <row r="2" spans="1:7" ht="21.5" thickBot="1" x14ac:dyDescent="0.55000000000000004">
      <c r="A2" s="107" t="s">
        <v>15</v>
      </c>
      <c r="B2" s="108"/>
      <c r="C2" s="108"/>
      <c r="D2" s="108"/>
      <c r="E2" s="108"/>
      <c r="F2" s="108"/>
      <c r="G2" s="108"/>
    </row>
    <row r="3" spans="1:7" ht="23.25" customHeight="1" thickBot="1" x14ac:dyDescent="0.4"/>
    <row r="4" spans="1:7" ht="60" customHeight="1" thickBot="1" x14ac:dyDescent="0.4">
      <c r="A4" s="114" t="s">
        <v>35</v>
      </c>
      <c r="B4" s="115"/>
      <c r="C4" s="115"/>
      <c r="D4" s="115"/>
      <c r="E4" s="115"/>
      <c r="F4" s="115"/>
      <c r="G4" s="116"/>
    </row>
    <row r="6" spans="1:7" ht="15" thickBot="1" x14ac:dyDescent="0.4">
      <c r="A6" s="46" t="s">
        <v>11</v>
      </c>
      <c r="B6" s="19"/>
      <c r="C6" s="20" t="s">
        <v>6</v>
      </c>
      <c r="D6" s="20" t="s">
        <v>7</v>
      </c>
      <c r="E6" s="21"/>
      <c r="F6" s="22" t="s">
        <v>12</v>
      </c>
      <c r="G6" s="4"/>
    </row>
    <row r="7" spans="1:7" ht="30" customHeight="1" thickTop="1" thickBot="1" x14ac:dyDescent="0.4">
      <c r="A7" s="75"/>
      <c r="B7" s="76" t="s">
        <v>1</v>
      </c>
      <c r="C7" s="77">
        <v>50.5</v>
      </c>
      <c r="D7" s="78">
        <v>25.5</v>
      </c>
      <c r="E7" s="78"/>
      <c r="F7" s="90">
        <f>PRODUCT(C7:D7)</f>
        <v>1287.75</v>
      </c>
    </row>
    <row r="8" spans="1:7" ht="15" customHeight="1" thickTop="1" thickBot="1" x14ac:dyDescent="0.4">
      <c r="A8" s="47"/>
      <c r="B8" s="10"/>
      <c r="C8" s="11"/>
      <c r="D8" s="11"/>
      <c r="E8" s="12"/>
    </row>
    <row r="9" spans="1:7" ht="24" customHeight="1" thickBot="1" x14ac:dyDescent="0.4">
      <c r="A9" s="109" t="s">
        <v>17</v>
      </c>
      <c r="B9" s="110"/>
      <c r="C9" s="110"/>
      <c r="D9" s="110"/>
      <c r="E9" s="110"/>
      <c r="F9" s="74">
        <v>1600</v>
      </c>
    </row>
    <row r="10" spans="1:7" ht="15" customHeight="1" x14ac:dyDescent="0.35">
      <c r="A10" s="48"/>
      <c r="B10" s="14"/>
      <c r="C10" s="14"/>
      <c r="D10" s="14"/>
      <c r="E10" s="15"/>
      <c r="F10" s="18"/>
    </row>
    <row r="11" spans="1:7" x14ac:dyDescent="0.35">
      <c r="A11" s="49" t="s">
        <v>11</v>
      </c>
      <c r="B11" s="16"/>
      <c r="C11" s="17"/>
      <c r="D11" s="5" t="s">
        <v>7</v>
      </c>
      <c r="E11" s="5" t="s">
        <v>0</v>
      </c>
      <c r="F11" s="6" t="s">
        <v>22</v>
      </c>
      <c r="G11" s="4"/>
    </row>
    <row r="12" spans="1:7" ht="15" customHeight="1" x14ac:dyDescent="0.35">
      <c r="A12" s="79"/>
      <c r="B12" s="80" t="s">
        <v>20</v>
      </c>
      <c r="C12" s="80"/>
      <c r="D12" s="81">
        <v>2.5</v>
      </c>
      <c r="E12" s="81">
        <v>5</v>
      </c>
      <c r="F12" s="91">
        <f>PRODUCT(D12:E12)</f>
        <v>12.5</v>
      </c>
    </row>
    <row r="13" spans="1:7" ht="15" customHeight="1" thickBot="1" x14ac:dyDescent="0.4">
      <c r="A13" s="82"/>
      <c r="B13" s="83" t="s">
        <v>20</v>
      </c>
      <c r="C13" s="83"/>
      <c r="D13" s="84">
        <v>2</v>
      </c>
      <c r="E13" s="84">
        <v>2</v>
      </c>
      <c r="F13" s="92">
        <f>PRODUCT(D13:E13)</f>
        <v>4</v>
      </c>
    </row>
    <row r="14" spans="1:7" ht="24" customHeight="1" thickBot="1" x14ac:dyDescent="0.4">
      <c r="A14" s="27" t="s">
        <v>21</v>
      </c>
      <c r="B14" s="31"/>
      <c r="C14" s="31"/>
      <c r="D14" s="31"/>
      <c r="E14" s="32">
        <f>SUM(E12:E13)</f>
        <v>7</v>
      </c>
      <c r="F14" s="33">
        <f>SUM(F12:F13)</f>
        <v>16.5</v>
      </c>
    </row>
    <row r="15" spans="1:7" ht="15" customHeight="1" x14ac:dyDescent="0.35">
      <c r="A15" s="50"/>
      <c r="B15" s="34"/>
      <c r="C15" s="35"/>
      <c r="D15" s="35"/>
      <c r="E15" s="35"/>
      <c r="F15" s="36"/>
    </row>
    <row r="16" spans="1:7" x14ac:dyDescent="0.35">
      <c r="A16" s="49" t="s">
        <v>11</v>
      </c>
      <c r="B16" s="37" t="s">
        <v>37</v>
      </c>
      <c r="C16" s="38" t="s">
        <v>6</v>
      </c>
      <c r="D16" s="38" t="s">
        <v>7</v>
      </c>
      <c r="E16" s="39" t="s">
        <v>0</v>
      </c>
      <c r="F16" s="40" t="s">
        <v>12</v>
      </c>
    </row>
    <row r="17" spans="1:10" ht="30.75" customHeight="1" x14ac:dyDescent="0.35">
      <c r="A17" s="42"/>
      <c r="B17" s="117" t="s">
        <v>27</v>
      </c>
      <c r="C17" s="112"/>
      <c r="D17" s="112"/>
      <c r="E17" s="112"/>
      <c r="F17" s="113"/>
    </row>
    <row r="18" spans="1:10" x14ac:dyDescent="0.35">
      <c r="A18" s="64">
        <v>1</v>
      </c>
      <c r="B18" s="71" t="s">
        <v>3</v>
      </c>
      <c r="C18" s="72">
        <v>14</v>
      </c>
      <c r="D18" s="72">
        <v>2.5</v>
      </c>
      <c r="E18" s="73">
        <v>3</v>
      </c>
      <c r="F18" s="93">
        <f t="shared" ref="F18:F22" si="0">PRODUCT(C18:E18)</f>
        <v>105</v>
      </c>
      <c r="J18" s="89"/>
    </row>
    <row r="19" spans="1:10" x14ac:dyDescent="0.35">
      <c r="A19" s="65">
        <v>2</v>
      </c>
      <c r="B19" s="61" t="s">
        <v>2</v>
      </c>
      <c r="C19" s="62">
        <v>4</v>
      </c>
      <c r="D19" s="62">
        <v>2.5</v>
      </c>
      <c r="E19" s="63">
        <v>3</v>
      </c>
      <c r="F19" s="93">
        <f t="shared" si="0"/>
        <v>30</v>
      </c>
    </row>
    <row r="20" spans="1:10" x14ac:dyDescent="0.35">
      <c r="A20" s="65">
        <v>3</v>
      </c>
      <c r="B20" s="61" t="s">
        <v>13</v>
      </c>
      <c r="C20" s="62">
        <v>8</v>
      </c>
      <c r="D20" s="62">
        <v>6</v>
      </c>
      <c r="E20" s="63">
        <v>2</v>
      </c>
      <c r="F20" s="93">
        <f t="shared" si="0"/>
        <v>96</v>
      </c>
    </row>
    <row r="21" spans="1:10" x14ac:dyDescent="0.35">
      <c r="A21" s="65">
        <v>4</v>
      </c>
      <c r="B21" s="61" t="s">
        <v>8</v>
      </c>
      <c r="C21" s="62">
        <v>25.5</v>
      </c>
      <c r="D21" s="62">
        <v>2.5</v>
      </c>
      <c r="E21" s="63">
        <v>2</v>
      </c>
      <c r="F21" s="93">
        <f t="shared" si="0"/>
        <v>127.5</v>
      </c>
    </row>
    <row r="22" spans="1:10" x14ac:dyDescent="0.35">
      <c r="A22" s="65">
        <v>4</v>
      </c>
      <c r="B22" s="61" t="s">
        <v>9</v>
      </c>
      <c r="C22" s="62">
        <v>7</v>
      </c>
      <c r="D22" s="62">
        <v>2</v>
      </c>
      <c r="E22" s="63">
        <v>2</v>
      </c>
      <c r="F22" s="93">
        <f t="shared" si="0"/>
        <v>28</v>
      </c>
    </row>
    <row r="23" spans="1:10" x14ac:dyDescent="0.35">
      <c r="A23" s="65">
        <v>4</v>
      </c>
      <c r="B23" s="61" t="s">
        <v>9</v>
      </c>
      <c r="C23" s="62">
        <v>38.5</v>
      </c>
      <c r="D23" s="62">
        <v>2.5</v>
      </c>
      <c r="E23" s="63">
        <v>1</v>
      </c>
      <c r="F23" s="93">
        <f>PRODUCT(C23:E23)</f>
        <v>96.25</v>
      </c>
    </row>
    <row r="24" spans="1:10" x14ac:dyDescent="0.35">
      <c r="A24" s="57"/>
      <c r="B24" s="58"/>
      <c r="C24" s="59"/>
      <c r="D24" s="59"/>
      <c r="E24" s="66"/>
      <c r="F24" s="94"/>
    </row>
    <row r="25" spans="1:10" ht="30" customHeight="1" x14ac:dyDescent="0.35">
      <c r="A25" s="43"/>
      <c r="B25" s="111" t="s">
        <v>36</v>
      </c>
      <c r="C25" s="112"/>
      <c r="D25" s="112"/>
      <c r="E25" s="112"/>
      <c r="F25" s="113"/>
      <c r="G25" s="23" t="s">
        <v>23</v>
      </c>
    </row>
    <row r="26" spans="1:10" ht="17.25" customHeight="1" x14ac:dyDescent="0.35">
      <c r="A26" s="43"/>
      <c r="B26" s="111" t="s">
        <v>28</v>
      </c>
      <c r="C26" s="112"/>
      <c r="D26" s="112"/>
      <c r="E26" s="112"/>
      <c r="F26" s="113"/>
      <c r="G26" s="25"/>
    </row>
    <row r="27" spans="1:10" ht="15" customHeight="1" x14ac:dyDescent="0.35">
      <c r="A27" s="64"/>
      <c r="B27" s="61" t="s">
        <v>4</v>
      </c>
      <c r="C27" s="62" t="s">
        <v>4</v>
      </c>
      <c r="D27" s="62" t="s">
        <v>4</v>
      </c>
      <c r="E27" s="63" t="s">
        <v>4</v>
      </c>
      <c r="F27" s="93">
        <f>PRODUCT(C27:E27)</f>
        <v>0</v>
      </c>
      <c r="G27" s="24">
        <f>-PRODUCT(F27)*1</f>
        <v>0</v>
      </c>
    </row>
    <row r="28" spans="1:10" x14ac:dyDescent="0.35">
      <c r="A28" s="67"/>
      <c r="B28" s="68"/>
      <c r="C28" s="69"/>
      <c r="D28" s="69"/>
      <c r="E28" s="70"/>
      <c r="F28" s="95"/>
      <c r="G28" s="24"/>
    </row>
    <row r="29" spans="1:10" ht="17.25" customHeight="1" x14ac:dyDescent="0.35">
      <c r="A29" s="43"/>
      <c r="B29" s="111" t="s">
        <v>29</v>
      </c>
      <c r="C29" s="112"/>
      <c r="D29" s="112"/>
      <c r="E29" s="112"/>
      <c r="F29" s="113"/>
      <c r="G29" s="25"/>
    </row>
    <row r="30" spans="1:10" x14ac:dyDescent="0.35">
      <c r="A30" s="64">
        <v>5</v>
      </c>
      <c r="B30" s="61" t="s">
        <v>5</v>
      </c>
      <c r="C30" s="62">
        <v>8.4</v>
      </c>
      <c r="D30" s="62">
        <v>4.4000000000000004</v>
      </c>
      <c r="E30" s="63">
        <v>6</v>
      </c>
      <c r="F30" s="93">
        <f>PRODUCT(C30:E30)</f>
        <v>221.76000000000005</v>
      </c>
      <c r="G30" s="24">
        <f>PRODUCT(F30)*2</f>
        <v>443.5200000000001</v>
      </c>
      <c r="J30" s="8"/>
    </row>
    <row r="31" spans="1:10" x14ac:dyDescent="0.35">
      <c r="A31" s="65">
        <v>5</v>
      </c>
      <c r="B31" s="61" t="s">
        <v>5</v>
      </c>
      <c r="C31" s="62">
        <v>6.3</v>
      </c>
      <c r="D31" s="62">
        <v>4.4000000000000004</v>
      </c>
      <c r="E31" s="63">
        <v>6</v>
      </c>
      <c r="F31" s="93">
        <f>PRODUCT(C31:E31)</f>
        <v>166.32000000000002</v>
      </c>
      <c r="G31" s="24">
        <f t="shared" ref="G31" si="1">PRODUCT(F31)*2</f>
        <v>332.64000000000004</v>
      </c>
    </row>
    <row r="32" spans="1:10" x14ac:dyDescent="0.35">
      <c r="A32" s="67"/>
      <c r="B32" s="58"/>
      <c r="C32" s="59"/>
      <c r="D32" s="59"/>
      <c r="E32" s="66"/>
      <c r="F32" s="94"/>
      <c r="G32" s="24"/>
    </row>
    <row r="33" spans="1:7" ht="17.25" customHeight="1" x14ac:dyDescent="0.35">
      <c r="A33" s="43"/>
      <c r="B33" s="111" t="s">
        <v>30</v>
      </c>
      <c r="C33" s="112"/>
      <c r="D33" s="112"/>
      <c r="E33" s="112"/>
      <c r="F33" s="113"/>
      <c r="G33" s="24"/>
    </row>
    <row r="34" spans="1:7" x14ac:dyDescent="0.35">
      <c r="A34" s="64">
        <v>6</v>
      </c>
      <c r="B34" s="61" t="s">
        <v>10</v>
      </c>
      <c r="C34" s="62">
        <v>8.3000000000000007</v>
      </c>
      <c r="D34" s="62">
        <v>4</v>
      </c>
      <c r="E34" s="63">
        <v>2</v>
      </c>
      <c r="F34" s="93">
        <f>PRODUCT(C34:E34)</f>
        <v>66.400000000000006</v>
      </c>
      <c r="G34" s="24">
        <f>PRODUCT(F34)*3</f>
        <v>199.20000000000002</v>
      </c>
    </row>
    <row r="35" spans="1:7" x14ac:dyDescent="0.35">
      <c r="A35" s="65">
        <v>6</v>
      </c>
      <c r="B35" s="61" t="s">
        <v>10</v>
      </c>
      <c r="C35" s="59">
        <v>14</v>
      </c>
      <c r="D35" s="59">
        <v>2</v>
      </c>
      <c r="E35" s="66">
        <v>2</v>
      </c>
      <c r="F35" s="94">
        <f>PRODUCT(C35:E35)</f>
        <v>56</v>
      </c>
      <c r="G35" s="24">
        <f>PRODUCT(F35)*3</f>
        <v>168</v>
      </c>
    </row>
    <row r="36" spans="1:7" x14ac:dyDescent="0.35">
      <c r="A36" s="67"/>
      <c r="B36" s="58"/>
      <c r="C36" s="59"/>
      <c r="D36" s="59"/>
      <c r="E36" s="66"/>
      <c r="F36" s="94"/>
      <c r="G36" s="24"/>
    </row>
    <row r="37" spans="1:7" ht="17.25" customHeight="1" x14ac:dyDescent="0.35">
      <c r="A37" s="44"/>
      <c r="B37" s="111" t="s">
        <v>31</v>
      </c>
      <c r="C37" s="112"/>
      <c r="D37" s="112"/>
      <c r="E37" s="112"/>
      <c r="F37" s="113"/>
      <c r="G37" s="25"/>
    </row>
    <row r="38" spans="1:7" ht="15" customHeight="1" x14ac:dyDescent="0.35">
      <c r="A38" s="53"/>
      <c r="B38" s="61" t="s">
        <v>4</v>
      </c>
      <c r="C38" s="62" t="s">
        <v>4</v>
      </c>
      <c r="D38" s="62" t="s">
        <v>4</v>
      </c>
      <c r="E38" s="63" t="s">
        <v>4</v>
      </c>
      <c r="F38" s="93">
        <f>PRODUCT(C38:E38)</f>
        <v>0</v>
      </c>
      <c r="G38" s="24">
        <f>PRODUCT(C38,E38)*2</f>
        <v>0</v>
      </c>
    </row>
    <row r="39" spans="1:7" ht="15" customHeight="1" x14ac:dyDescent="0.35">
      <c r="A39" s="57"/>
      <c r="B39" s="61"/>
      <c r="C39" s="62"/>
      <c r="D39" s="62"/>
      <c r="E39" s="63"/>
      <c r="F39" s="96"/>
      <c r="G39" s="24"/>
    </row>
    <row r="40" spans="1:7" ht="17.25" customHeight="1" x14ac:dyDescent="0.35">
      <c r="A40" s="44"/>
      <c r="B40" s="111" t="s">
        <v>32</v>
      </c>
      <c r="C40" s="112"/>
      <c r="D40" s="112"/>
      <c r="E40" s="112"/>
      <c r="F40" s="113"/>
      <c r="G40" s="25"/>
    </row>
    <row r="41" spans="1:7" ht="15" customHeight="1" x14ac:dyDescent="0.35">
      <c r="A41" s="53"/>
      <c r="B41" s="54" t="s">
        <v>14</v>
      </c>
      <c r="C41" s="55"/>
      <c r="D41" s="55"/>
      <c r="E41" s="56"/>
      <c r="F41" s="97">
        <f>F7-SUM(F18:F39)</f>
        <v>294.52</v>
      </c>
      <c r="G41" s="24">
        <f>PRODUCT(F41)*3</f>
        <v>883.56</v>
      </c>
    </row>
    <row r="42" spans="1:7" ht="15" customHeight="1" thickBot="1" x14ac:dyDescent="0.4">
      <c r="A42" s="57"/>
      <c r="B42" s="58"/>
      <c r="C42" s="59"/>
      <c r="D42" s="59"/>
      <c r="E42" s="60"/>
      <c r="F42" s="98"/>
      <c r="G42" s="24"/>
    </row>
    <row r="43" spans="1:7" s="9" customFormat="1" ht="24" customHeight="1" thickBot="1" x14ac:dyDescent="0.4">
      <c r="A43" s="87" t="s">
        <v>18</v>
      </c>
      <c r="B43" s="31"/>
      <c r="C43" s="31"/>
      <c r="D43" s="31"/>
      <c r="E43" s="31"/>
      <c r="F43" s="41">
        <f>SUM(F34:F42,F30:F32,F27:F28,F18:F24)</f>
        <v>1287.75</v>
      </c>
      <c r="G43" s="26">
        <f>SUM(G27:G42)</f>
        <v>2026.92</v>
      </c>
    </row>
    <row r="44" spans="1:7" ht="15" thickBot="1" x14ac:dyDescent="0.4">
      <c r="A44" s="51"/>
    </row>
    <row r="45" spans="1:7" ht="16.5" customHeight="1" x14ac:dyDescent="0.35">
      <c r="A45" s="101" t="s">
        <v>38</v>
      </c>
      <c r="B45" s="102"/>
      <c r="C45" s="102"/>
      <c r="D45" s="102"/>
      <c r="E45" s="102"/>
      <c r="F45" s="102"/>
      <c r="G45" s="29">
        <f>(G43)</f>
        <v>2026.92</v>
      </c>
    </row>
    <row r="46" spans="1:7" ht="16.5" customHeight="1" x14ac:dyDescent="0.35">
      <c r="A46" s="103" t="s">
        <v>24</v>
      </c>
      <c r="B46" s="104"/>
      <c r="C46" s="104"/>
      <c r="D46" s="104"/>
      <c r="E46" s="104"/>
      <c r="F46" s="104"/>
      <c r="G46" s="52"/>
    </row>
    <row r="47" spans="1:7" ht="16.5" customHeight="1" x14ac:dyDescent="0.35">
      <c r="A47" s="105" t="s">
        <v>26</v>
      </c>
      <c r="B47" s="106" t="s">
        <v>25</v>
      </c>
      <c r="C47" s="106"/>
      <c r="D47" s="106"/>
      <c r="E47" s="106"/>
      <c r="F47" s="106"/>
      <c r="G47" s="30" t="str">
        <f>IF((F9)&lt;(G43),"ausreichend","nicht ausreichend")</f>
        <v>ausreichend</v>
      </c>
    </row>
    <row r="48" spans="1:7" s="13" customFormat="1" ht="16.5" customHeight="1" thickBot="1" x14ac:dyDescent="0.4">
      <c r="A48" s="99" t="s">
        <v>33</v>
      </c>
      <c r="B48" s="100"/>
      <c r="C48" s="100"/>
      <c r="D48" s="100"/>
      <c r="E48" s="100"/>
      <c r="F48" s="100"/>
      <c r="G48" s="28"/>
    </row>
    <row r="49" spans="1:7" x14ac:dyDescent="0.35">
      <c r="A49" s="85" t="s">
        <v>39</v>
      </c>
    </row>
    <row r="50" spans="1:7" x14ac:dyDescent="0.35">
      <c r="G50" s="7"/>
    </row>
    <row r="51" spans="1:7" x14ac:dyDescent="0.35">
      <c r="G51" s="7"/>
    </row>
    <row r="52" spans="1:7" ht="28.5" customHeight="1" x14ac:dyDescent="0.45">
      <c r="A52" s="88" t="s">
        <v>34</v>
      </c>
    </row>
    <row r="117" spans="2:7" x14ac:dyDescent="0.35">
      <c r="B117" s="1" t="s">
        <v>16</v>
      </c>
      <c r="C117" s="3"/>
      <c r="D117" s="3"/>
      <c r="E117" s="3"/>
      <c r="G117" s="3">
        <v>1600</v>
      </c>
    </row>
  </sheetData>
  <sheetProtection sheet="1" objects="1" scenarios="1" selectLockedCells="1"/>
  <mergeCells count="14">
    <mergeCell ref="A48:F48"/>
    <mergeCell ref="A45:F45"/>
    <mergeCell ref="A46:F46"/>
    <mergeCell ref="A47:F47"/>
    <mergeCell ref="A2:G2"/>
    <mergeCell ref="A9:E9"/>
    <mergeCell ref="B25:F25"/>
    <mergeCell ref="B40:F40"/>
    <mergeCell ref="A4:G4"/>
    <mergeCell ref="B17:F17"/>
    <mergeCell ref="B26:F26"/>
    <mergeCell ref="B29:F29"/>
    <mergeCell ref="B33:F33"/>
    <mergeCell ref="B37:F37"/>
  </mergeCells>
  <pageMargins left="0.70866141732283472" right="0.31496062992125984" top="0.74803149606299213" bottom="0.35433070866141736" header="0.31496062992125984" footer="0.31496062992125984"/>
  <pageSetup paperSize="9" scale="84" fitToHeight="2" orientation="portrait"/>
  <headerFooter>
    <oddHeader>&amp;L(Veranstalterin/Veranstalter)
(Veranstaltungstitel)
&amp;R(Datum)</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6431F-7C09-4073-8226-B65D0856589E}">
  <sheetPr codeName="Tabelle2">
    <pageSetUpPr fitToPage="1"/>
  </sheetPr>
  <dimension ref="A1"/>
  <sheetViews>
    <sheetView zoomScale="25" zoomScaleNormal="25" workbookViewId="0"/>
  </sheetViews>
  <sheetFormatPr baseColWidth="10" defaultRowHeight="14.5" x14ac:dyDescent="0.35"/>
  <sheetData/>
  <pageMargins left="0.7" right="0.7" top="0.78740157499999996" bottom="0.78740157499999996" header="0.3" footer="0.3"/>
  <pageSetup paperSize="9" scale="5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Kammerhofer-Steiner Beate</dc:creator>
  <cp:lastModifiedBy>Schmalzer Manuela</cp:lastModifiedBy>
  <cp:lastPrinted>2024-05-07T15:24:13Z</cp:lastPrinted>
  <dcterms:created xsi:type="dcterms:W3CDTF">2024-04-10T10:00:32Z</dcterms:created>
  <dcterms:modified xsi:type="dcterms:W3CDTF">2026-05-06T10:00:10Z</dcterms:modified>
</cp:coreProperties>
</file>