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" windowWidth="22116" windowHeight="9792"/>
  </bookViews>
  <sheets>
    <sheet name="Bruck-Mürzzuschlag_BK" sheetId="4" r:id="rId1"/>
    <sheet name="Deutschlandsberg_BK" sheetId="6" r:id="rId2"/>
    <sheet name="Graz-Umgebung_BK" sheetId="8" r:id="rId3"/>
    <sheet name="Hartberg-Fürstenfeld_BK" sheetId="10" r:id="rId4"/>
    <sheet name="Leibnitz_BK" sheetId="12" r:id="rId5"/>
    <sheet name="Leoben_BK" sheetId="14" r:id="rId6"/>
    <sheet name="Liezen_BK" sheetId="16" r:id="rId7"/>
    <sheet name="Murau_BK" sheetId="18" r:id="rId8"/>
    <sheet name="Murtal_BK" sheetId="20" r:id="rId9"/>
    <sheet name="Südoststeiermark_BK" sheetId="22" r:id="rId10"/>
    <sheet name="Voitsberg_BK" sheetId="24" r:id="rId11"/>
    <sheet name="Weiz_BK" sheetId="26" r:id="rId12"/>
  </sheets>
  <definedNames>
    <definedName name="_xlnm.Print_Titles" localSheetId="0">'Bruck-Mürzzuschlag_BK'!$1:$4</definedName>
    <definedName name="_xlnm.Print_Titles" localSheetId="1">Deutschlandsberg_BK!$1:$4</definedName>
    <definedName name="_xlnm.Print_Titles" localSheetId="2">'Graz-Umgebung_BK'!$1:$4</definedName>
    <definedName name="_xlnm.Print_Titles" localSheetId="3">'Hartberg-Fürstenfeld_BK'!$1:$4</definedName>
    <definedName name="_xlnm.Print_Titles" localSheetId="4">Leibnitz_BK!$1:$4</definedName>
    <definedName name="_xlnm.Print_Titles" localSheetId="5">Leoben_BK!$1:$4</definedName>
    <definedName name="_xlnm.Print_Titles" localSheetId="6">Liezen_BK!$1:$4</definedName>
    <definedName name="_xlnm.Print_Titles" localSheetId="7">Murau_BK!$1:$4</definedName>
    <definedName name="_xlnm.Print_Titles" localSheetId="8">Murtal_BK!$1:$4</definedName>
    <definedName name="_xlnm.Print_Titles" localSheetId="9">Südoststeiermark_BK!$1:$4</definedName>
    <definedName name="_xlnm.Print_Titles" localSheetId="10">Voitsberg_BK!$1:$4</definedName>
    <definedName name="_xlnm.Print_Titles" localSheetId="11">Weiz_BK!$1:$4</definedName>
  </definedNames>
  <calcPr calcId="145621"/>
</workbook>
</file>

<file path=xl/calcChain.xml><?xml version="1.0" encoding="utf-8"?>
<calcChain xmlns="http://schemas.openxmlformats.org/spreadsheetml/2006/main">
  <c r="L20" i="6" l="1"/>
  <c r="N36" i="26" l="1"/>
  <c r="M36" i="26"/>
  <c r="L36" i="26"/>
  <c r="K36" i="26"/>
  <c r="J36" i="26"/>
  <c r="H36" i="26"/>
  <c r="G36" i="26"/>
  <c r="E36" i="26"/>
  <c r="D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I10" i="26"/>
  <c r="F10" i="26"/>
  <c r="I9" i="26"/>
  <c r="F9" i="26"/>
  <c r="I8" i="26"/>
  <c r="F8" i="26"/>
  <c r="I7" i="26"/>
  <c r="F7" i="26"/>
  <c r="I6" i="26"/>
  <c r="F6" i="26"/>
  <c r="I5" i="26"/>
  <c r="I36" i="26" s="1"/>
  <c r="F5" i="26"/>
  <c r="M20" i="24"/>
  <c r="L20" i="24"/>
  <c r="K20" i="24"/>
  <c r="J20" i="24"/>
  <c r="H20" i="24"/>
  <c r="G20" i="24"/>
  <c r="E20" i="24"/>
  <c r="D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I8" i="24"/>
  <c r="F8" i="24"/>
  <c r="I7" i="24"/>
  <c r="F7" i="24"/>
  <c r="I6" i="24"/>
  <c r="F6" i="24"/>
  <c r="I5" i="24"/>
  <c r="I20" i="24" s="1"/>
  <c r="F5" i="24"/>
  <c r="N31" i="22"/>
  <c r="M31" i="22"/>
  <c r="L31" i="22"/>
  <c r="K31" i="22"/>
  <c r="J31" i="22"/>
  <c r="H31" i="22"/>
  <c r="G31" i="22"/>
  <c r="E31" i="22"/>
  <c r="D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I8" i="22"/>
  <c r="F8" i="22"/>
  <c r="I7" i="22"/>
  <c r="F7" i="22"/>
  <c r="I6" i="22"/>
  <c r="F6" i="22"/>
  <c r="I5" i="22"/>
  <c r="I31" i="22" s="1"/>
  <c r="F5" i="22"/>
  <c r="M25" i="20"/>
  <c r="L25" i="20"/>
  <c r="K25" i="20"/>
  <c r="J25" i="20"/>
  <c r="H25" i="20"/>
  <c r="G25" i="20"/>
  <c r="E25" i="20"/>
  <c r="D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I8" i="20"/>
  <c r="F8" i="20"/>
  <c r="I7" i="20"/>
  <c r="F7" i="20"/>
  <c r="I6" i="20"/>
  <c r="F6" i="20"/>
  <c r="I5" i="20"/>
  <c r="I25" i="20" s="1"/>
  <c r="F5" i="20"/>
  <c r="M19" i="18"/>
  <c r="L19" i="18"/>
  <c r="K19" i="18"/>
  <c r="J19" i="18"/>
  <c r="H19" i="18"/>
  <c r="G19" i="18"/>
  <c r="E19" i="18"/>
  <c r="D19" i="18"/>
  <c r="I18" i="18"/>
  <c r="F18" i="18"/>
  <c r="I17" i="18"/>
  <c r="F17" i="18"/>
  <c r="I16" i="18"/>
  <c r="F16" i="18"/>
  <c r="I15" i="18"/>
  <c r="F15" i="18"/>
  <c r="I14" i="18"/>
  <c r="F14" i="18"/>
  <c r="I13" i="18"/>
  <c r="F13" i="18"/>
  <c r="I12" i="18"/>
  <c r="F12" i="18"/>
  <c r="I11" i="18"/>
  <c r="F11" i="18"/>
  <c r="I10" i="18"/>
  <c r="F10" i="18"/>
  <c r="I9" i="18"/>
  <c r="F9" i="18"/>
  <c r="I8" i="18"/>
  <c r="F8" i="18"/>
  <c r="I7" i="18"/>
  <c r="F7" i="18"/>
  <c r="I6" i="18"/>
  <c r="F6" i="18"/>
  <c r="I5" i="18"/>
  <c r="I19" i="18" s="1"/>
  <c r="F5" i="18"/>
  <c r="M34" i="16"/>
  <c r="L34" i="16"/>
  <c r="K34" i="16"/>
  <c r="J34" i="16"/>
  <c r="H34" i="16"/>
  <c r="G34" i="16"/>
  <c r="E34" i="16"/>
  <c r="D34" i="16"/>
  <c r="I33" i="16"/>
  <c r="F33" i="16"/>
  <c r="I32" i="16"/>
  <c r="F32" i="16"/>
  <c r="I31" i="16"/>
  <c r="F31" i="16"/>
  <c r="I30" i="16"/>
  <c r="F30" i="16"/>
  <c r="I29" i="16"/>
  <c r="F29" i="16"/>
  <c r="I28" i="16"/>
  <c r="F28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F8" i="16"/>
  <c r="I7" i="16"/>
  <c r="F7" i="16"/>
  <c r="I6" i="16"/>
  <c r="F6" i="16"/>
  <c r="I5" i="16"/>
  <c r="I34" i="16" s="1"/>
  <c r="F5" i="16"/>
  <c r="M21" i="14"/>
  <c r="L21" i="14"/>
  <c r="K21" i="14"/>
  <c r="J21" i="14"/>
  <c r="H21" i="14"/>
  <c r="G21" i="14"/>
  <c r="E21" i="14"/>
  <c r="D21" i="14"/>
  <c r="I20" i="14"/>
  <c r="F20" i="14"/>
  <c r="I19" i="14"/>
  <c r="F19" i="14"/>
  <c r="I18" i="14"/>
  <c r="F18" i="14"/>
  <c r="I17" i="14"/>
  <c r="F17" i="14"/>
  <c r="I16" i="14"/>
  <c r="F16" i="14"/>
  <c r="I15" i="14"/>
  <c r="F15" i="14"/>
  <c r="I14" i="14"/>
  <c r="F14" i="14"/>
  <c r="I13" i="14"/>
  <c r="F13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I21" i="14" s="1"/>
  <c r="F5" i="14"/>
  <c r="N34" i="12"/>
  <c r="M34" i="12"/>
  <c r="L34" i="12"/>
  <c r="K34" i="12"/>
  <c r="J34" i="12"/>
  <c r="H34" i="12"/>
  <c r="G34" i="12"/>
  <c r="E34" i="12"/>
  <c r="D34" i="12"/>
  <c r="I33" i="12"/>
  <c r="F33" i="12"/>
  <c r="I32" i="12"/>
  <c r="F32" i="12"/>
  <c r="I31" i="12"/>
  <c r="F31" i="12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I7" i="12"/>
  <c r="F7" i="12"/>
  <c r="I6" i="12"/>
  <c r="F6" i="12"/>
  <c r="I5" i="12"/>
  <c r="I34" i="12" s="1"/>
  <c r="F5" i="12"/>
  <c r="N41" i="10"/>
  <c r="M41" i="10"/>
  <c r="L41" i="10"/>
  <c r="K41" i="10"/>
  <c r="J41" i="10"/>
  <c r="H41" i="10"/>
  <c r="G41" i="10"/>
  <c r="E41" i="10"/>
  <c r="D41" i="10"/>
  <c r="I40" i="10"/>
  <c r="F40" i="10"/>
  <c r="I39" i="10"/>
  <c r="F39" i="10"/>
  <c r="I38" i="10"/>
  <c r="F38" i="10"/>
  <c r="I37" i="10"/>
  <c r="F37" i="10"/>
  <c r="I36" i="10"/>
  <c r="F36" i="10"/>
  <c r="I35" i="10"/>
  <c r="F35" i="10"/>
  <c r="I34" i="10"/>
  <c r="F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I6" i="10"/>
  <c r="F6" i="10"/>
  <c r="I5" i="10"/>
  <c r="I41" i="10" s="1"/>
  <c r="F5" i="10"/>
  <c r="L43" i="8"/>
  <c r="I42" i="8"/>
  <c r="F42" i="8"/>
  <c r="N41" i="8"/>
  <c r="N43" i="8" s="1"/>
  <c r="M41" i="8"/>
  <c r="M43" i="8" s="1"/>
  <c r="L41" i="8"/>
  <c r="K41" i="8"/>
  <c r="K43" i="8" s="1"/>
  <c r="J41" i="8"/>
  <c r="J43" i="8" s="1"/>
  <c r="H41" i="8"/>
  <c r="H43" i="8" s="1"/>
  <c r="G41" i="8"/>
  <c r="G43" i="8" s="1"/>
  <c r="E41" i="8"/>
  <c r="E43" i="8" s="1"/>
  <c r="D41" i="8"/>
  <c r="D43" i="8" s="1"/>
  <c r="I40" i="8"/>
  <c r="F40" i="8"/>
  <c r="I39" i="8"/>
  <c r="F39" i="8"/>
  <c r="I38" i="8"/>
  <c r="F38" i="8"/>
  <c r="I37" i="8"/>
  <c r="F37" i="8"/>
  <c r="I36" i="8"/>
  <c r="F36" i="8"/>
  <c r="I35" i="8"/>
  <c r="F35" i="8"/>
  <c r="I34" i="8"/>
  <c r="F34" i="8"/>
  <c r="I33" i="8"/>
  <c r="F33" i="8"/>
  <c r="I32" i="8"/>
  <c r="F32" i="8"/>
  <c r="I31" i="8"/>
  <c r="F31" i="8"/>
  <c r="I30" i="8"/>
  <c r="F30" i="8"/>
  <c r="I29" i="8"/>
  <c r="F29" i="8"/>
  <c r="I28" i="8"/>
  <c r="F28" i="8"/>
  <c r="I27" i="8"/>
  <c r="F27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I5" i="8"/>
  <c r="I41" i="8" s="1"/>
  <c r="F5" i="8"/>
  <c r="M20" i="6"/>
  <c r="K20" i="6"/>
  <c r="J20" i="6"/>
  <c r="H20" i="6"/>
  <c r="G20" i="6"/>
  <c r="F20" i="6" s="1"/>
  <c r="E20" i="6"/>
  <c r="D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7" i="6"/>
  <c r="F7" i="6"/>
  <c r="I6" i="6"/>
  <c r="F6" i="6"/>
  <c r="I5" i="6"/>
  <c r="I20" i="6" s="1"/>
  <c r="F5" i="6"/>
  <c r="M24" i="4"/>
  <c r="L24" i="4"/>
  <c r="K24" i="4"/>
  <c r="J24" i="4"/>
  <c r="H24" i="4"/>
  <c r="G24" i="4"/>
  <c r="E24" i="4"/>
  <c r="D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I12" i="4"/>
  <c r="F12" i="4"/>
  <c r="I11" i="4"/>
  <c r="F11" i="4"/>
  <c r="I10" i="4"/>
  <c r="F10" i="4"/>
  <c r="I9" i="4"/>
  <c r="F9" i="4"/>
  <c r="I8" i="4"/>
  <c r="F8" i="4"/>
  <c r="I7" i="4"/>
  <c r="F7" i="4"/>
  <c r="I6" i="4"/>
  <c r="F6" i="4"/>
  <c r="I5" i="4"/>
  <c r="I24" i="4" s="1"/>
  <c r="F5" i="4"/>
  <c r="K37" i="26" l="1"/>
  <c r="M37" i="26"/>
  <c r="J37" i="26"/>
  <c r="L37" i="26"/>
  <c r="N37" i="26"/>
  <c r="F36" i="26"/>
  <c r="L42" i="10"/>
  <c r="N42" i="10"/>
  <c r="K42" i="10"/>
  <c r="M42" i="10"/>
  <c r="J42" i="10"/>
  <c r="F41" i="10"/>
  <c r="L21" i="24"/>
  <c r="K21" i="24"/>
  <c r="M21" i="24"/>
  <c r="J21" i="24"/>
  <c r="F20" i="24"/>
  <c r="M20" i="18"/>
  <c r="L20" i="18"/>
  <c r="J20" i="18"/>
  <c r="K20" i="18"/>
  <c r="F19" i="18"/>
  <c r="L32" i="22"/>
  <c r="N32" i="22"/>
  <c r="K32" i="22"/>
  <c r="M32" i="22"/>
  <c r="J32" i="22"/>
  <c r="F31" i="22"/>
  <c r="I43" i="8"/>
  <c r="M44" i="8" s="1"/>
  <c r="K44" i="8"/>
  <c r="J44" i="8"/>
  <c r="N44" i="8"/>
  <c r="F43" i="8"/>
  <c r="K35" i="12"/>
  <c r="M35" i="12"/>
  <c r="J35" i="12"/>
  <c r="L35" i="12"/>
  <c r="N35" i="12"/>
  <c r="F34" i="12"/>
  <c r="L25" i="4"/>
  <c r="J25" i="4"/>
  <c r="K25" i="4"/>
  <c r="M25" i="4"/>
  <c r="F24" i="4"/>
  <c r="L35" i="16"/>
  <c r="J35" i="16"/>
  <c r="K35" i="16"/>
  <c r="M35" i="16"/>
  <c r="F34" i="16"/>
  <c r="K21" i="6"/>
  <c r="M21" i="6"/>
  <c r="L21" i="6"/>
  <c r="J21" i="6"/>
  <c r="K26" i="20"/>
  <c r="M26" i="20"/>
  <c r="L26" i="20"/>
  <c r="J26" i="20"/>
  <c r="K22" i="14"/>
  <c r="M22" i="14"/>
  <c r="L22" i="14"/>
  <c r="J22" i="14"/>
  <c r="F25" i="20"/>
  <c r="F21" i="14"/>
  <c r="F41" i="8"/>
  <c r="L44" i="8" l="1"/>
</calcChain>
</file>

<file path=xl/sharedStrings.xml><?xml version="1.0" encoding="utf-8"?>
<sst xmlns="http://schemas.openxmlformats.org/spreadsheetml/2006/main" count="784" uniqueCount="608">
  <si>
    <t>Landwirtschaftskammerwahlen am 31. Jänner 2016</t>
  </si>
  <si>
    <t>B E Z I R K S K A M M E R</t>
  </si>
  <si>
    <t>Kennzahl</t>
  </si>
  <si>
    <t>Gemeinden</t>
  </si>
  <si>
    <t>WKR</t>
  </si>
  <si>
    <t>Wahl-berechtigte</t>
  </si>
  <si>
    <t>Anzahl Briefwahl-kuverts</t>
  </si>
  <si>
    <t>Wahl-beteiligung in %</t>
  </si>
  <si>
    <t>Abgegebene Stimmen</t>
  </si>
  <si>
    <t>Ungültige Stimmen</t>
  </si>
  <si>
    <t>Gültige Stimmen</t>
  </si>
  <si>
    <t>Steirischer Bauernbund
(STBB)</t>
  </si>
  <si>
    <t>SPÖ Bauern - Steirisches Landvolk
(SPÖ)</t>
  </si>
  <si>
    <t>Unabhängiger Bauernverband
Steiermark
(UBV-STMK)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</si>
  <si>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</si>
  <si>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</si>
  <si>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</si>
  <si>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</si>
  <si>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</si>
  <si>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</si>
  <si>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</si>
  <si>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</si>
  <si>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</si>
  <si>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</si>
  <si>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</si>
  <si>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</si>
  <si>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</si>
  <si>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</si>
  <si>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</si>
  <si>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</si>
  <si>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</si>
  <si>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</si>
  <si>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</si>
  <si>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</si>
  <si>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</si>
  <si>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</si>
  <si>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</si>
  <si>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</si>
  <si>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</si>
  <si>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</si>
  <si>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</si>
  <si>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</si>
  <si>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</si>
  <si>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</si>
  <si>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</si>
  <si>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</si>
  <si>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</si>
  <si>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</si>
  <si>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</si>
  <si>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</si>
  <si>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</si>
  <si>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</si>
  <si>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Summe</t>
  </si>
  <si>
    <t>GRÜNE und Unabhängige (GRÜNE-UNAB)</t>
  </si>
  <si>
    <t>60305</t>
  </si>
  <si>
    <t>Frauental an der Laßnitz</t>
  </si>
  <si>
    <t>60318</t>
  </si>
  <si>
    <t>Lannach</t>
  </si>
  <si>
    <t>60323</t>
  </si>
  <si>
    <t>Pölfing-Brunn</t>
  </si>
  <si>
    <t>60324</t>
  </si>
  <si>
    <t>Preding</t>
  </si>
  <si>
    <t>60326</t>
  </si>
  <si>
    <t>Sankt Josef (Weststeiermark)</t>
  </si>
  <si>
    <t>60329</t>
  </si>
  <si>
    <t>Sankt Peter im Sulmtal</t>
  </si>
  <si>
    <t>60341</t>
  </si>
  <si>
    <t>Wettmannstätten</t>
  </si>
  <si>
    <t>60344</t>
  </si>
  <si>
    <t>Deutschlandsberg</t>
  </si>
  <si>
    <t>60345</t>
  </si>
  <si>
    <t>Eibiswald</t>
  </si>
  <si>
    <t>60346</t>
  </si>
  <si>
    <t>Groß Sankt Florian</t>
  </si>
  <si>
    <t>60347</t>
  </si>
  <si>
    <t>Sankt Martin im Sulmtal</t>
  </si>
  <si>
    <t>60348</t>
  </si>
  <si>
    <t>Sankt Stefan ob Stainz</t>
  </si>
  <si>
    <t>60349</t>
  </si>
  <si>
    <t>Schwanberg</t>
  </si>
  <si>
    <t>60350</t>
  </si>
  <si>
    <t>Stainz</t>
  </si>
  <si>
    <t>60351</t>
  </si>
  <si>
    <t>Wies</t>
  </si>
  <si>
    <t>Steirischer Bauernbund (STBB)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</si>
  <si>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</si>
  <si>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</si>
  <si>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</si>
  <si>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</si>
  <si>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</si>
  <si>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</si>
  <si>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</si>
  <si>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</si>
  <si>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</si>
  <si>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</si>
  <si>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</si>
  <si>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</si>
  <si>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</si>
  <si>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</si>
  <si>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</si>
  <si>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</si>
  <si>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</si>
  <si>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</si>
  <si>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</si>
  <si>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</si>
  <si>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</si>
  <si>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</si>
  <si>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</si>
  <si>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</si>
  <si>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</si>
  <si>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</si>
  <si>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</si>
  <si>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</si>
  <si>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</si>
  <si>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</si>
  <si>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</si>
  <si>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</si>
  <si>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</si>
  <si>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</si>
  <si>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</si>
  <si>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</si>
  <si>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</si>
  <si>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</si>
  <si>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</si>
  <si>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</si>
  <si>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</si>
  <si>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</si>
  <si>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</si>
  <si>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</si>
  <si>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</si>
  <si>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</si>
  <si>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</si>
  <si>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</si>
  <si>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</si>
  <si>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</si>
  <si>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</si>
  <si>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</si>
  <si>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</si>
  <si>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</si>
  <si>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</si>
  <si>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</si>
  <si>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</si>
  <si>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</si>
  <si>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</si>
  <si>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</si>
  <si>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</si>
  <si>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</si>
  <si>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</si>
  <si>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</si>
  <si>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</si>
  <si>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</si>
  <si>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</si>
  <si>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</si>
  <si>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</si>
  <si>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</si>
  <si>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</si>
  <si>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Premstätten</t>
  </si>
  <si>
    <t>Summe GU</t>
  </si>
  <si>
    <t>Graz-Stadt</t>
  </si>
  <si>
    <t xml:space="preserve"> Graz und Umgebung</t>
  </si>
  <si>
    <t xml:space="preserve">B E Z I R K S K A M M E R 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</si>
  <si>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</si>
  <si>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</si>
  <si>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</si>
  <si>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</si>
  <si>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</si>
  <si>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</si>
  <si>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</si>
  <si>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</si>
  <si>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</si>
  <si>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</si>
  <si>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</si>
  <si>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</si>
  <si>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</si>
  <si>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</si>
  <si>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</si>
  <si>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</si>
  <si>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</si>
  <si>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</si>
  <si>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</si>
  <si>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</si>
  <si>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</si>
  <si>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</si>
  <si>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</si>
  <si>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</si>
  <si>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</si>
  <si>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</si>
  <si>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</si>
  <si>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</si>
  <si>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</si>
  <si>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</si>
  <si>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</si>
  <si>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</si>
  <si>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</si>
  <si>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</si>
  <si>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</si>
  <si>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</si>
  <si>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</si>
  <si>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</si>
  <si>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</si>
  <si>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</si>
  <si>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</si>
  <si>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</si>
  <si>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</si>
  <si>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</si>
  <si>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</si>
  <si>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</si>
  <si>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</si>
  <si>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</si>
  <si>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</si>
  <si>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</si>
  <si>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</si>
  <si>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</si>
  <si>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</si>
  <si>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</si>
  <si>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</si>
  <si>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</si>
  <si>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</si>
  <si>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</si>
  <si>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</si>
  <si>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Loipersdorf bei Fürstenfeld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</si>
  <si>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</si>
  <si>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</si>
  <si>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</si>
  <si>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</si>
  <si>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</si>
  <si>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</si>
  <si>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</si>
  <si>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</si>
  <si>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</si>
  <si>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</si>
  <si>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</si>
  <si>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</si>
  <si>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</si>
  <si>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</si>
  <si>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</si>
  <si>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</si>
  <si>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</si>
  <si>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</si>
  <si>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</si>
  <si>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</si>
  <si>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</si>
  <si>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</si>
  <si>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</si>
  <si>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</si>
  <si>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</si>
  <si>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</si>
  <si>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</si>
  <si>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</si>
  <si>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</si>
  <si>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</si>
  <si>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</si>
  <si>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</si>
  <si>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</si>
  <si>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</si>
  <si>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</si>
  <si>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</si>
  <si>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</si>
  <si>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</si>
  <si>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</si>
  <si>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</si>
  <si>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</si>
  <si>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</si>
  <si>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</si>
  <si>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</si>
  <si>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</si>
  <si>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</si>
  <si>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</si>
  <si>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</si>
  <si>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</si>
  <si>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</si>
  <si>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</si>
  <si>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</si>
  <si>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</si>
  <si>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</si>
  <si>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</si>
  <si>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</si>
  <si>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</si>
  <si>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</si>
  <si>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</si>
  <si>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</si>
  <si>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</si>
  <si>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</si>
  <si>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61056</t>
  </si>
  <si>
    <t>Sankt Veit in der Südsteiermark</t>
  </si>
  <si>
    <t>61057</t>
  </si>
  <si>
    <t>Schwarzautal</t>
  </si>
  <si>
    <t>61058</t>
  </si>
  <si>
    <t>Straß in Steiermark</t>
  </si>
  <si>
    <t>61059</t>
  </si>
  <si>
    <t>Wildon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</si>
  <si>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</si>
  <si>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</si>
  <si>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</si>
  <si>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</si>
  <si>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</si>
  <si>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</si>
  <si>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</si>
  <si>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</si>
  <si>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</si>
  <si>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</si>
  <si>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</si>
  <si>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</si>
  <si>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</si>
  <si>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</si>
  <si>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</si>
  <si>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</si>
  <si>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</si>
  <si>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</si>
  <si>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</si>
  <si>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</si>
  <si>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</si>
  <si>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</si>
  <si>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</si>
  <si>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</si>
  <si>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</si>
  <si>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</si>
  <si>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</si>
  <si>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</si>
  <si>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</si>
  <si>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</si>
  <si>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</si>
  <si>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</si>
  <si>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</si>
  <si>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</si>
  <si>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</si>
  <si>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</si>
  <si>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</si>
  <si>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</si>
  <si>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</si>
  <si>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</si>
  <si>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</si>
  <si>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</si>
  <si>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61213</t>
  </si>
  <si>
    <t>Gröbming</t>
  </si>
  <si>
    <t>61215</t>
  </si>
  <si>
    <t>Grundlsee</t>
  </si>
  <si>
    <t>61217</t>
  </si>
  <si>
    <t>Haus</t>
  </si>
  <si>
    <t>61222</t>
  </si>
  <si>
    <t>Lassing</t>
  </si>
  <si>
    <t>61236</t>
  </si>
  <si>
    <t>Ramsau am Dachstein</t>
  </si>
  <si>
    <t>61243</t>
  </si>
  <si>
    <t>Selzthal</t>
  </si>
  <si>
    <t>61247</t>
  </si>
  <si>
    <t>Trieben</t>
  </si>
  <si>
    <t>61251</t>
  </si>
  <si>
    <t>Wildalpen</t>
  </si>
  <si>
    <t>61252</t>
  </si>
  <si>
    <t>Wörschach</t>
  </si>
  <si>
    <t>61253</t>
  </si>
  <si>
    <t>Admont</t>
  </si>
  <si>
    <t>61254</t>
  </si>
  <si>
    <t>Aich</t>
  </si>
  <si>
    <t>61255</t>
  </si>
  <si>
    <t>Bad Mitterndorf</t>
  </si>
  <si>
    <t>61256</t>
  </si>
  <si>
    <t>Gaishorn am See</t>
  </si>
  <si>
    <t>61257</t>
  </si>
  <si>
    <t>Irdning-Donnersbachtal</t>
  </si>
  <si>
    <t>61258</t>
  </si>
  <si>
    <t>Landl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</si>
  <si>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</si>
  <si>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</si>
  <si>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</si>
  <si>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</si>
  <si>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</si>
  <si>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</si>
  <si>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</si>
  <si>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</si>
  <si>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61263</t>
  </si>
  <si>
    <t>Rottenmann</t>
  </si>
  <si>
    <t>61264</t>
  </si>
  <si>
    <t>Sankt Gallen</t>
  </si>
  <si>
    <t>61265</t>
  </si>
  <si>
    <t>Schladming</t>
  </si>
  <si>
    <t>61266</t>
  </si>
  <si>
    <t>Sölk</t>
  </si>
  <si>
    <t>61267</t>
  </si>
  <si>
    <t>Stainach-Pürgg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</si>
  <si>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</si>
  <si>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</si>
  <si>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</si>
  <si>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</si>
  <si>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</si>
  <si>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</si>
  <si>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</si>
  <si>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</si>
  <si>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</si>
  <si>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</si>
  <si>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</si>
  <si>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</si>
  <si>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</si>
  <si>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</si>
  <si>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</si>
  <si>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</si>
  <si>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</si>
  <si>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</si>
  <si>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</si>
  <si>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</si>
  <si>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</si>
  <si>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</si>
  <si>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</si>
  <si>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</si>
  <si>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</si>
  <si>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</si>
  <si>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</si>
  <si>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</si>
  <si>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</si>
  <si>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</si>
  <si>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</si>
  <si>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</si>
  <si>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</si>
  <si>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</si>
  <si>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</si>
  <si>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</si>
  <si>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</si>
  <si>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</si>
  <si>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</si>
  <si>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</si>
  <si>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</si>
  <si>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</si>
  <si>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</si>
  <si>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</si>
  <si>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</si>
  <si>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</si>
  <si>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</si>
  <si>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</si>
  <si>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</si>
  <si>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Lobmingtal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</si>
  <si>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</si>
  <si>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</si>
  <si>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</si>
  <si>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</si>
  <si>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</si>
  <si>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</si>
  <si>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</si>
  <si>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</si>
  <si>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</si>
  <si>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</si>
  <si>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</si>
  <si>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</si>
  <si>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</si>
  <si>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</si>
  <si>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</si>
  <si>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</si>
  <si>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</si>
  <si>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</si>
  <si>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</si>
  <si>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</si>
  <si>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</si>
  <si>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</si>
  <si>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</si>
  <si>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</si>
  <si>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</si>
  <si>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</si>
  <si>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</si>
  <si>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</si>
  <si>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</si>
  <si>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</si>
  <si>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</si>
  <si>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</si>
  <si>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62347</t>
  </si>
  <si>
    <t>Murfeld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</si>
  <si>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</si>
  <si>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</si>
  <si>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</si>
  <si>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</si>
  <si>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</si>
  <si>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</si>
  <si>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</si>
  <si>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</si>
  <si>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</si>
  <si>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</si>
  <si>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</si>
  <si>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</si>
  <si>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</si>
  <si>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</si>
  <si>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</si>
  <si>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</si>
  <si>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</si>
  <si>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Kirchbach-Zerlach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</si>
  <si>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</si>
  <si>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</si>
  <si>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</si>
  <si>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</si>
  <si>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</si>
  <si>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</si>
  <si>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</si>
  <si>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</si>
  <si>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</si>
  <si>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</si>
  <si>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</si>
  <si>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</si>
  <si>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</si>
  <si>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</si>
  <si>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</si>
  <si>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</si>
  <si>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</si>
  <si>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</si>
  <si>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</si>
  <si>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</si>
  <si>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</si>
  <si>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</si>
  <si>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</si>
  <si>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</si>
  <si>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</si>
  <si>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</si>
  <si>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</si>
  <si>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</si>
  <si>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</si>
  <si>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</si>
  <si>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</si>
  <si>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</si>
  <si>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</si>
  <si>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</si>
  <si>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</si>
  <si>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</si>
  <si>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</si>
  <si>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</si>
  <si>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</si>
  <si>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</si>
  <si>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</si>
  <si>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</si>
  <si>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</si>
  <si>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</si>
  <si>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</si>
  <si>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</si>
  <si>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</si>
  <si>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</si>
  <si>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</si>
  <si>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</si>
  <si>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</si>
  <si>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</si>
  <si>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</si>
  <si>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</si>
  <si>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</si>
  <si>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</si>
  <si>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</si>
  <si>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</si>
  <si>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</si>
  <si>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</si>
  <si>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</si>
  <si>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</si>
  <si>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</si>
  <si>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</si>
  <si>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</si>
  <si>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</si>
  <si>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</si>
  <si>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</si>
  <si>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</si>
  <si>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</si>
  <si>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</si>
  <si>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</si>
  <si>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</si>
  <si>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</si>
  <si>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</si>
  <si>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</si>
  <si>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</si>
  <si>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</si>
  <si>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</si>
  <si>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</si>
  <si>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</si>
  <si>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</si>
  <si>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</si>
  <si>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</si>
  <si>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</si>
  <si>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</si>
  <si>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</si>
  <si>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</si>
  <si>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</si>
  <si>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</si>
  <si>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</si>
  <si>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</si>
  <si>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</si>
  <si>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</si>
  <si>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</si>
  <si>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</si>
  <si>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</si>
  <si>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</si>
  <si>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</si>
  <si>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</si>
  <si>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</si>
  <si>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</si>
  <si>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</si>
  <si>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</si>
  <si>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</si>
  <si>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</si>
  <si>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</si>
  <si>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</si>
  <si>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</si>
  <si>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</si>
  <si>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Freiheitliche Bauernschaft Steiermark
(FPÖ)</t>
  </si>
  <si>
    <t>Freiheitliche Bauernschaft Steiermark (FPÖ)</t>
  </si>
  <si>
    <t>Freiheitliche Bauernschaft Steiermark  (FPÖ)</t>
  </si>
  <si>
    <t>endgültiges Ergebnis Bruck-Mürzzuschlag</t>
  </si>
  <si>
    <t>endgültiges Ergebnis Deutschlandsberg</t>
  </si>
  <si>
    <t>endgültiges Ergebnis Graz und Umgebung</t>
  </si>
  <si>
    <t>endgültiges Ergebnis Hartberg-Fürstenfeld</t>
  </si>
  <si>
    <t>endgültiges Ergebnis Leibnitz</t>
  </si>
  <si>
    <t>endgültiges Ergebnis Leoben</t>
  </si>
  <si>
    <t>endgültiges Ergebnis Liezen</t>
  </si>
  <si>
    <t>endgültiges Ergebnis Murau</t>
  </si>
  <si>
    <t>endgültiges Ergebnis Murtal</t>
  </si>
  <si>
    <t>endgültiges Ergebnis Südoststeiermark</t>
  </si>
  <si>
    <t>endgültiges Ergebnis Voitsberg</t>
  </si>
  <si>
    <t>endgültiges Ergebnis 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</si>
</sst>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3" fontId="1" fillId="0" borderId="0" xfId="1" applyNumberFormat="1"/>
    <xf numFmtId="10" fontId="1" fillId="0" borderId="0" xfId="1" applyNumberFormat="1"/>
    <xf numFmtId="3" fontId="1" fillId="0" borderId="0" xfId="1" applyNumberFormat="1" applyBorder="1"/>
    <xf numFmtId="0" fontId="1" fillId="0" borderId="0" xfId="1" applyNumberFormat="1" applyAlignment="1">
      <alignment horizontal="center"/>
    </xf>
    <xf numFmtId="0" fontId="5" fillId="0" borderId="0" xfId="1" applyFont="1" applyFill="1" applyAlignment="1">
      <alignment horizontal="right"/>
    </xf>
    <xf numFmtId="3" fontId="5" fillId="0" borderId="0" xfId="1" applyNumberFormat="1" applyFont="1" applyFill="1"/>
    <xf numFmtId="10" fontId="5" fillId="0" borderId="0" xfId="1" applyNumberFormat="1" applyFont="1" applyFill="1"/>
    <xf numFmtId="3" fontId="5" fillId="0" borderId="0" xfId="1" applyNumberFormat="1" applyFont="1" applyFill="1" applyBorder="1"/>
    <xf numFmtId="0" fontId="1" fillId="0" borderId="0" xfId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7" fillId="0" borderId="0" xfId="1" applyFont="1" applyFill="1"/>
    <xf numFmtId="0" fontId="1" fillId="0" borderId="0" xfId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/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3" fontId="9" fillId="0" borderId="0" xfId="1" applyNumberFormat="1" applyFont="1" applyFill="1"/>
    <xf numFmtId="10" fontId="9" fillId="0" borderId="0" xfId="1" applyNumberFormat="1" applyFont="1" applyFill="1"/>
    <xf numFmtId="0" fontId="8" fillId="0" borderId="0" xfId="1" applyFont="1" applyFill="1"/>
    <xf numFmtId="0" fontId="1" fillId="0" borderId="0" xfId="1" applyFill="1" applyAlignment="1">
      <alignment horizontal="left"/>
    </xf>
    <xf numFmtId="0" fontId="1" fillId="0" borderId="0" xfId="1" applyFill="1" applyAlignment="1">
      <alignment horizontal="center"/>
    </xf>
    <xf numFmtId="3" fontId="1" fillId="0" borderId="0" xfId="1" applyNumberFormat="1" applyFill="1"/>
    <xf numFmtId="10" fontId="1" fillId="0" borderId="0" xfId="1" applyNumberForma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3" fontId="10" fillId="0" borderId="0" xfId="1" applyNumberFormat="1" applyFont="1" applyFill="1"/>
    <xf numFmtId="10" fontId="10" fillId="0" borderId="0" xfId="1" applyNumberFormat="1" applyFont="1" applyFill="1"/>
    <xf numFmtId="0" fontId="5" fillId="0" borderId="0" xfId="1" applyFont="1" applyFill="1" applyAlignment="1">
      <alignment horizontal="center"/>
    </xf>
    <xf numFmtId="10" fontId="7" fillId="0" borderId="0" xfId="1" applyNumberFormat="1" applyFont="1" applyFill="1"/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0" xfId="1" applyFill="1" applyBorder="1"/>
    <xf numFmtId="10" fontId="1" fillId="0" borderId="0" xfId="1" applyNumberFormat="1" applyBorder="1"/>
    <xf numFmtId="1" fontId="1" fillId="0" borderId="0" xfId="1" applyNumberFormat="1" applyFill="1" applyBorder="1"/>
    <xf numFmtId="0" fontId="6" fillId="0" borderId="0" xfId="1" applyFont="1" applyProtection="1"/>
    <xf numFmtId="3" fontId="6" fillId="0" borderId="0" xfId="1" applyNumberFormat="1" applyFont="1" applyProtection="1">
      <protection locked="0" hidden="1"/>
    </xf>
    <xf numFmtId="3" fontId="6" fillId="0" borderId="0" xfId="1" applyNumberFormat="1" applyFont="1" applyProtection="1">
      <protection locked="0"/>
    </xf>
    <xf numFmtId="0" fontId="6" fillId="0" borderId="0" xfId="1" applyFont="1" applyProtection="1">
      <protection locked="0" hidden="1"/>
    </xf>
    <xf numFmtId="10" fontId="4" fillId="0" borderId="0" xfId="1" applyNumberFormat="1" applyFont="1"/>
    <xf numFmtId="3" fontId="11" fillId="0" borderId="0" xfId="0" applyNumberFormat="1" applyFont="1"/>
    <xf numFmtId="3" fontId="6" fillId="0" borderId="0" xfId="1" applyNumberFormat="1" applyFont="1"/>
    <xf numFmtId="3" fontId="12" fillId="0" borderId="0" xfId="0" applyNumberFormat="1" applyFont="1"/>
    <xf numFmtId="0" fontId="12" fillId="0" borderId="0" xfId="0" applyFont="1" applyAlignment="1">
      <alignment horizontal="right"/>
    </xf>
    <xf numFmtId="3" fontId="6" fillId="0" borderId="0" xfId="1" applyNumberFormat="1" applyFont="1" applyFill="1"/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6.44140625" style="1" bestFit="1" customWidth="1"/>
    <col min="3" max="3" width="5.5546875" style="1" bestFit="1" customWidth="1"/>
    <col min="4" max="4" width="13.88671875" style="9" bestFit="1" customWidth="1"/>
    <col min="5" max="5" width="10.44140625" style="9" customWidth="1"/>
    <col min="6" max="6" width="14.88671875" style="9" customWidth="1"/>
    <col min="7" max="7" width="12.6640625" style="9" bestFit="1" customWidth="1"/>
    <col min="8" max="9" width="11.6640625" style="9" customWidth="1"/>
    <col min="10" max="10" width="14.5546875" style="1" bestFit="1" customWidth="1"/>
    <col min="11" max="11" width="19.33203125" style="1" bestFit="1" customWidth="1"/>
    <col min="12" max="12" width="20.33203125" style="1" bestFit="1" customWidth="1"/>
    <col min="13" max="13" width="15.88671875" style="1" customWidth="1"/>
    <col min="14" max="256" width="11.5546875" style="1"/>
    <col min="257" max="257" width="8.44140625" style="1" bestFit="1" customWidth="1"/>
    <col min="258" max="258" width="26.44140625" style="1" bestFit="1" customWidth="1"/>
    <col min="259" max="259" width="5.5546875" style="1" bestFit="1" customWidth="1"/>
    <col min="260" max="260" width="13.88671875" style="1" bestFit="1" customWidth="1"/>
    <col min="261" max="261" width="10.44140625" style="1" customWidth="1"/>
    <col min="262" max="262" width="14.88671875" style="1" customWidth="1"/>
    <col min="263" max="265" width="11.6640625" style="1" customWidth="1"/>
    <col min="266" max="266" width="14.5546875" style="1" bestFit="1" customWidth="1"/>
    <col min="267" max="267" width="19.33203125" style="1" bestFit="1" customWidth="1"/>
    <col min="268" max="268" width="20.33203125" style="1" bestFit="1" customWidth="1"/>
    <col min="269" max="269" width="15.88671875" style="1" customWidth="1"/>
    <col min="270" max="512" width="11.5546875" style="1"/>
    <col min="513" max="513" width="8.44140625" style="1" bestFit="1" customWidth="1"/>
    <col min="514" max="514" width="26.44140625" style="1" bestFit="1" customWidth="1"/>
    <col min="515" max="515" width="5.5546875" style="1" bestFit="1" customWidth="1"/>
    <col min="516" max="516" width="13.88671875" style="1" bestFit="1" customWidth="1"/>
    <col min="517" max="517" width="10.44140625" style="1" customWidth="1"/>
    <col min="518" max="518" width="14.88671875" style="1" customWidth="1"/>
    <col min="519" max="521" width="11.6640625" style="1" customWidth="1"/>
    <col min="522" max="522" width="14.5546875" style="1" bestFit="1" customWidth="1"/>
    <col min="523" max="523" width="19.33203125" style="1" bestFit="1" customWidth="1"/>
    <col min="524" max="524" width="20.33203125" style="1" bestFit="1" customWidth="1"/>
    <col min="525" max="525" width="15.88671875" style="1" customWidth="1"/>
    <col min="526" max="768" width="11.5546875" style="1"/>
    <col min="769" max="769" width="8.44140625" style="1" bestFit="1" customWidth="1"/>
    <col min="770" max="770" width="26.44140625" style="1" bestFit="1" customWidth="1"/>
    <col min="771" max="771" width="5.5546875" style="1" bestFit="1" customWidth="1"/>
    <col min="772" max="772" width="13.88671875" style="1" bestFit="1" customWidth="1"/>
    <col min="773" max="773" width="10.44140625" style="1" customWidth="1"/>
    <col min="774" max="774" width="14.88671875" style="1" customWidth="1"/>
    <col min="775" max="777" width="11.6640625" style="1" customWidth="1"/>
    <col min="778" max="778" width="14.5546875" style="1" bestFit="1" customWidth="1"/>
    <col min="779" max="779" width="19.33203125" style="1" bestFit="1" customWidth="1"/>
    <col min="780" max="780" width="20.33203125" style="1" bestFit="1" customWidth="1"/>
    <col min="781" max="781" width="15.88671875" style="1" customWidth="1"/>
    <col min="782" max="1024" width="11.5546875" style="1"/>
    <col min="1025" max="1025" width="8.44140625" style="1" bestFit="1" customWidth="1"/>
    <col min="1026" max="1026" width="26.44140625" style="1" bestFit="1" customWidth="1"/>
    <col min="1027" max="1027" width="5.5546875" style="1" bestFit="1" customWidth="1"/>
    <col min="1028" max="1028" width="13.88671875" style="1" bestFit="1" customWidth="1"/>
    <col min="1029" max="1029" width="10.44140625" style="1" customWidth="1"/>
    <col min="1030" max="1030" width="14.88671875" style="1" customWidth="1"/>
    <col min="1031" max="1033" width="11.6640625" style="1" customWidth="1"/>
    <col min="1034" max="1034" width="14.5546875" style="1" bestFit="1" customWidth="1"/>
    <col min="1035" max="1035" width="19.33203125" style="1" bestFit="1" customWidth="1"/>
    <col min="1036" max="1036" width="20.33203125" style="1" bestFit="1" customWidth="1"/>
    <col min="1037" max="1037" width="15.88671875" style="1" customWidth="1"/>
    <col min="1038" max="1280" width="11.5546875" style="1"/>
    <col min="1281" max="1281" width="8.44140625" style="1" bestFit="1" customWidth="1"/>
    <col min="1282" max="1282" width="26.44140625" style="1" bestFit="1" customWidth="1"/>
    <col min="1283" max="1283" width="5.5546875" style="1" bestFit="1" customWidth="1"/>
    <col min="1284" max="1284" width="13.88671875" style="1" bestFit="1" customWidth="1"/>
    <col min="1285" max="1285" width="10.44140625" style="1" customWidth="1"/>
    <col min="1286" max="1286" width="14.88671875" style="1" customWidth="1"/>
    <col min="1287" max="1289" width="11.6640625" style="1" customWidth="1"/>
    <col min="1290" max="1290" width="14.5546875" style="1" bestFit="1" customWidth="1"/>
    <col min="1291" max="1291" width="19.33203125" style="1" bestFit="1" customWidth="1"/>
    <col min="1292" max="1292" width="20.33203125" style="1" bestFit="1" customWidth="1"/>
    <col min="1293" max="1293" width="15.88671875" style="1" customWidth="1"/>
    <col min="1294" max="1536" width="11.5546875" style="1"/>
    <col min="1537" max="1537" width="8.44140625" style="1" bestFit="1" customWidth="1"/>
    <col min="1538" max="1538" width="26.44140625" style="1" bestFit="1" customWidth="1"/>
    <col min="1539" max="1539" width="5.5546875" style="1" bestFit="1" customWidth="1"/>
    <col min="1540" max="1540" width="13.88671875" style="1" bestFit="1" customWidth="1"/>
    <col min="1541" max="1541" width="10.44140625" style="1" customWidth="1"/>
    <col min="1542" max="1542" width="14.88671875" style="1" customWidth="1"/>
    <col min="1543" max="1545" width="11.6640625" style="1" customWidth="1"/>
    <col min="1546" max="1546" width="14.5546875" style="1" bestFit="1" customWidth="1"/>
    <col min="1547" max="1547" width="19.33203125" style="1" bestFit="1" customWidth="1"/>
    <col min="1548" max="1548" width="20.33203125" style="1" bestFit="1" customWidth="1"/>
    <col min="1549" max="1549" width="15.88671875" style="1" customWidth="1"/>
    <col min="1550" max="1792" width="11.5546875" style="1"/>
    <col min="1793" max="1793" width="8.44140625" style="1" bestFit="1" customWidth="1"/>
    <col min="1794" max="1794" width="26.44140625" style="1" bestFit="1" customWidth="1"/>
    <col min="1795" max="1795" width="5.5546875" style="1" bestFit="1" customWidth="1"/>
    <col min="1796" max="1796" width="13.88671875" style="1" bestFit="1" customWidth="1"/>
    <col min="1797" max="1797" width="10.44140625" style="1" customWidth="1"/>
    <col min="1798" max="1798" width="14.88671875" style="1" customWidth="1"/>
    <col min="1799" max="1801" width="11.6640625" style="1" customWidth="1"/>
    <col min="1802" max="1802" width="14.5546875" style="1" bestFit="1" customWidth="1"/>
    <col min="1803" max="1803" width="19.33203125" style="1" bestFit="1" customWidth="1"/>
    <col min="1804" max="1804" width="20.33203125" style="1" bestFit="1" customWidth="1"/>
    <col min="1805" max="1805" width="15.88671875" style="1" customWidth="1"/>
    <col min="1806" max="2048" width="11.5546875" style="1"/>
    <col min="2049" max="2049" width="8.44140625" style="1" bestFit="1" customWidth="1"/>
    <col min="2050" max="2050" width="26.44140625" style="1" bestFit="1" customWidth="1"/>
    <col min="2051" max="2051" width="5.5546875" style="1" bestFit="1" customWidth="1"/>
    <col min="2052" max="2052" width="13.88671875" style="1" bestFit="1" customWidth="1"/>
    <col min="2053" max="2053" width="10.44140625" style="1" customWidth="1"/>
    <col min="2054" max="2054" width="14.88671875" style="1" customWidth="1"/>
    <col min="2055" max="2057" width="11.6640625" style="1" customWidth="1"/>
    <col min="2058" max="2058" width="14.5546875" style="1" bestFit="1" customWidth="1"/>
    <col min="2059" max="2059" width="19.33203125" style="1" bestFit="1" customWidth="1"/>
    <col min="2060" max="2060" width="20.33203125" style="1" bestFit="1" customWidth="1"/>
    <col min="2061" max="2061" width="15.88671875" style="1" customWidth="1"/>
    <col min="2062" max="2304" width="11.5546875" style="1"/>
    <col min="2305" max="2305" width="8.44140625" style="1" bestFit="1" customWidth="1"/>
    <col min="2306" max="2306" width="26.44140625" style="1" bestFit="1" customWidth="1"/>
    <col min="2307" max="2307" width="5.5546875" style="1" bestFit="1" customWidth="1"/>
    <col min="2308" max="2308" width="13.88671875" style="1" bestFit="1" customWidth="1"/>
    <col min="2309" max="2309" width="10.44140625" style="1" customWidth="1"/>
    <col min="2310" max="2310" width="14.88671875" style="1" customWidth="1"/>
    <col min="2311" max="2313" width="11.6640625" style="1" customWidth="1"/>
    <col min="2314" max="2314" width="14.5546875" style="1" bestFit="1" customWidth="1"/>
    <col min="2315" max="2315" width="19.33203125" style="1" bestFit="1" customWidth="1"/>
    <col min="2316" max="2316" width="20.33203125" style="1" bestFit="1" customWidth="1"/>
    <col min="2317" max="2317" width="15.88671875" style="1" customWidth="1"/>
    <col min="2318" max="2560" width="11.5546875" style="1"/>
    <col min="2561" max="2561" width="8.44140625" style="1" bestFit="1" customWidth="1"/>
    <col min="2562" max="2562" width="26.44140625" style="1" bestFit="1" customWidth="1"/>
    <col min="2563" max="2563" width="5.5546875" style="1" bestFit="1" customWidth="1"/>
    <col min="2564" max="2564" width="13.88671875" style="1" bestFit="1" customWidth="1"/>
    <col min="2565" max="2565" width="10.44140625" style="1" customWidth="1"/>
    <col min="2566" max="2566" width="14.88671875" style="1" customWidth="1"/>
    <col min="2567" max="2569" width="11.6640625" style="1" customWidth="1"/>
    <col min="2570" max="2570" width="14.5546875" style="1" bestFit="1" customWidth="1"/>
    <col min="2571" max="2571" width="19.33203125" style="1" bestFit="1" customWidth="1"/>
    <col min="2572" max="2572" width="20.33203125" style="1" bestFit="1" customWidth="1"/>
    <col min="2573" max="2573" width="15.88671875" style="1" customWidth="1"/>
    <col min="2574" max="2816" width="11.5546875" style="1"/>
    <col min="2817" max="2817" width="8.44140625" style="1" bestFit="1" customWidth="1"/>
    <col min="2818" max="2818" width="26.44140625" style="1" bestFit="1" customWidth="1"/>
    <col min="2819" max="2819" width="5.5546875" style="1" bestFit="1" customWidth="1"/>
    <col min="2820" max="2820" width="13.88671875" style="1" bestFit="1" customWidth="1"/>
    <col min="2821" max="2821" width="10.44140625" style="1" customWidth="1"/>
    <col min="2822" max="2822" width="14.88671875" style="1" customWidth="1"/>
    <col min="2823" max="2825" width="11.6640625" style="1" customWidth="1"/>
    <col min="2826" max="2826" width="14.5546875" style="1" bestFit="1" customWidth="1"/>
    <col min="2827" max="2827" width="19.33203125" style="1" bestFit="1" customWidth="1"/>
    <col min="2828" max="2828" width="20.33203125" style="1" bestFit="1" customWidth="1"/>
    <col min="2829" max="2829" width="15.88671875" style="1" customWidth="1"/>
    <col min="2830" max="3072" width="11.5546875" style="1"/>
    <col min="3073" max="3073" width="8.44140625" style="1" bestFit="1" customWidth="1"/>
    <col min="3074" max="3074" width="26.44140625" style="1" bestFit="1" customWidth="1"/>
    <col min="3075" max="3075" width="5.5546875" style="1" bestFit="1" customWidth="1"/>
    <col min="3076" max="3076" width="13.88671875" style="1" bestFit="1" customWidth="1"/>
    <col min="3077" max="3077" width="10.44140625" style="1" customWidth="1"/>
    <col min="3078" max="3078" width="14.88671875" style="1" customWidth="1"/>
    <col min="3079" max="3081" width="11.6640625" style="1" customWidth="1"/>
    <col min="3082" max="3082" width="14.5546875" style="1" bestFit="1" customWidth="1"/>
    <col min="3083" max="3083" width="19.33203125" style="1" bestFit="1" customWidth="1"/>
    <col min="3084" max="3084" width="20.33203125" style="1" bestFit="1" customWidth="1"/>
    <col min="3085" max="3085" width="15.88671875" style="1" customWidth="1"/>
    <col min="3086" max="3328" width="11.5546875" style="1"/>
    <col min="3329" max="3329" width="8.44140625" style="1" bestFit="1" customWidth="1"/>
    <col min="3330" max="3330" width="26.44140625" style="1" bestFit="1" customWidth="1"/>
    <col min="3331" max="3331" width="5.5546875" style="1" bestFit="1" customWidth="1"/>
    <col min="3332" max="3332" width="13.88671875" style="1" bestFit="1" customWidth="1"/>
    <col min="3333" max="3333" width="10.44140625" style="1" customWidth="1"/>
    <col min="3334" max="3334" width="14.88671875" style="1" customWidth="1"/>
    <col min="3335" max="3337" width="11.6640625" style="1" customWidth="1"/>
    <col min="3338" max="3338" width="14.5546875" style="1" bestFit="1" customWidth="1"/>
    <col min="3339" max="3339" width="19.33203125" style="1" bestFit="1" customWidth="1"/>
    <col min="3340" max="3340" width="20.33203125" style="1" bestFit="1" customWidth="1"/>
    <col min="3341" max="3341" width="15.88671875" style="1" customWidth="1"/>
    <col min="3342" max="3584" width="11.5546875" style="1"/>
    <col min="3585" max="3585" width="8.44140625" style="1" bestFit="1" customWidth="1"/>
    <col min="3586" max="3586" width="26.44140625" style="1" bestFit="1" customWidth="1"/>
    <col min="3587" max="3587" width="5.5546875" style="1" bestFit="1" customWidth="1"/>
    <col min="3588" max="3588" width="13.88671875" style="1" bestFit="1" customWidth="1"/>
    <col min="3589" max="3589" width="10.44140625" style="1" customWidth="1"/>
    <col min="3590" max="3590" width="14.88671875" style="1" customWidth="1"/>
    <col min="3591" max="3593" width="11.6640625" style="1" customWidth="1"/>
    <col min="3594" max="3594" width="14.5546875" style="1" bestFit="1" customWidth="1"/>
    <col min="3595" max="3595" width="19.33203125" style="1" bestFit="1" customWidth="1"/>
    <col min="3596" max="3596" width="20.33203125" style="1" bestFit="1" customWidth="1"/>
    <col min="3597" max="3597" width="15.88671875" style="1" customWidth="1"/>
    <col min="3598" max="3840" width="11.5546875" style="1"/>
    <col min="3841" max="3841" width="8.44140625" style="1" bestFit="1" customWidth="1"/>
    <col min="3842" max="3842" width="26.44140625" style="1" bestFit="1" customWidth="1"/>
    <col min="3843" max="3843" width="5.5546875" style="1" bestFit="1" customWidth="1"/>
    <col min="3844" max="3844" width="13.88671875" style="1" bestFit="1" customWidth="1"/>
    <col min="3845" max="3845" width="10.44140625" style="1" customWidth="1"/>
    <col min="3846" max="3846" width="14.88671875" style="1" customWidth="1"/>
    <col min="3847" max="3849" width="11.6640625" style="1" customWidth="1"/>
    <col min="3850" max="3850" width="14.5546875" style="1" bestFit="1" customWidth="1"/>
    <col min="3851" max="3851" width="19.33203125" style="1" bestFit="1" customWidth="1"/>
    <col min="3852" max="3852" width="20.33203125" style="1" bestFit="1" customWidth="1"/>
    <col min="3853" max="3853" width="15.88671875" style="1" customWidth="1"/>
    <col min="3854" max="4096" width="11.5546875" style="1"/>
    <col min="4097" max="4097" width="8.44140625" style="1" bestFit="1" customWidth="1"/>
    <col min="4098" max="4098" width="26.44140625" style="1" bestFit="1" customWidth="1"/>
    <col min="4099" max="4099" width="5.5546875" style="1" bestFit="1" customWidth="1"/>
    <col min="4100" max="4100" width="13.88671875" style="1" bestFit="1" customWidth="1"/>
    <col min="4101" max="4101" width="10.44140625" style="1" customWidth="1"/>
    <col min="4102" max="4102" width="14.88671875" style="1" customWidth="1"/>
    <col min="4103" max="4105" width="11.6640625" style="1" customWidth="1"/>
    <col min="4106" max="4106" width="14.5546875" style="1" bestFit="1" customWidth="1"/>
    <col min="4107" max="4107" width="19.33203125" style="1" bestFit="1" customWidth="1"/>
    <col min="4108" max="4108" width="20.33203125" style="1" bestFit="1" customWidth="1"/>
    <col min="4109" max="4109" width="15.88671875" style="1" customWidth="1"/>
    <col min="4110" max="4352" width="11.5546875" style="1"/>
    <col min="4353" max="4353" width="8.44140625" style="1" bestFit="1" customWidth="1"/>
    <col min="4354" max="4354" width="26.44140625" style="1" bestFit="1" customWidth="1"/>
    <col min="4355" max="4355" width="5.5546875" style="1" bestFit="1" customWidth="1"/>
    <col min="4356" max="4356" width="13.88671875" style="1" bestFit="1" customWidth="1"/>
    <col min="4357" max="4357" width="10.44140625" style="1" customWidth="1"/>
    <col min="4358" max="4358" width="14.88671875" style="1" customWidth="1"/>
    <col min="4359" max="4361" width="11.6640625" style="1" customWidth="1"/>
    <col min="4362" max="4362" width="14.5546875" style="1" bestFit="1" customWidth="1"/>
    <col min="4363" max="4363" width="19.33203125" style="1" bestFit="1" customWidth="1"/>
    <col min="4364" max="4364" width="20.33203125" style="1" bestFit="1" customWidth="1"/>
    <col min="4365" max="4365" width="15.88671875" style="1" customWidth="1"/>
    <col min="4366" max="4608" width="11.5546875" style="1"/>
    <col min="4609" max="4609" width="8.44140625" style="1" bestFit="1" customWidth="1"/>
    <col min="4610" max="4610" width="26.44140625" style="1" bestFit="1" customWidth="1"/>
    <col min="4611" max="4611" width="5.5546875" style="1" bestFit="1" customWidth="1"/>
    <col min="4612" max="4612" width="13.88671875" style="1" bestFit="1" customWidth="1"/>
    <col min="4613" max="4613" width="10.44140625" style="1" customWidth="1"/>
    <col min="4614" max="4614" width="14.88671875" style="1" customWidth="1"/>
    <col min="4615" max="4617" width="11.6640625" style="1" customWidth="1"/>
    <col min="4618" max="4618" width="14.5546875" style="1" bestFit="1" customWidth="1"/>
    <col min="4619" max="4619" width="19.33203125" style="1" bestFit="1" customWidth="1"/>
    <col min="4620" max="4620" width="20.33203125" style="1" bestFit="1" customWidth="1"/>
    <col min="4621" max="4621" width="15.88671875" style="1" customWidth="1"/>
    <col min="4622" max="4864" width="11.5546875" style="1"/>
    <col min="4865" max="4865" width="8.44140625" style="1" bestFit="1" customWidth="1"/>
    <col min="4866" max="4866" width="26.44140625" style="1" bestFit="1" customWidth="1"/>
    <col min="4867" max="4867" width="5.5546875" style="1" bestFit="1" customWidth="1"/>
    <col min="4868" max="4868" width="13.88671875" style="1" bestFit="1" customWidth="1"/>
    <col min="4869" max="4869" width="10.44140625" style="1" customWidth="1"/>
    <col min="4870" max="4870" width="14.88671875" style="1" customWidth="1"/>
    <col min="4871" max="4873" width="11.6640625" style="1" customWidth="1"/>
    <col min="4874" max="4874" width="14.5546875" style="1" bestFit="1" customWidth="1"/>
    <col min="4875" max="4875" width="19.33203125" style="1" bestFit="1" customWidth="1"/>
    <col min="4876" max="4876" width="20.33203125" style="1" bestFit="1" customWidth="1"/>
    <col min="4877" max="4877" width="15.88671875" style="1" customWidth="1"/>
    <col min="4878" max="5120" width="11.5546875" style="1"/>
    <col min="5121" max="5121" width="8.44140625" style="1" bestFit="1" customWidth="1"/>
    <col min="5122" max="5122" width="26.44140625" style="1" bestFit="1" customWidth="1"/>
    <col min="5123" max="5123" width="5.5546875" style="1" bestFit="1" customWidth="1"/>
    <col min="5124" max="5124" width="13.88671875" style="1" bestFit="1" customWidth="1"/>
    <col min="5125" max="5125" width="10.44140625" style="1" customWidth="1"/>
    <col min="5126" max="5126" width="14.88671875" style="1" customWidth="1"/>
    <col min="5127" max="5129" width="11.6640625" style="1" customWidth="1"/>
    <col min="5130" max="5130" width="14.5546875" style="1" bestFit="1" customWidth="1"/>
    <col min="5131" max="5131" width="19.33203125" style="1" bestFit="1" customWidth="1"/>
    <col min="5132" max="5132" width="20.33203125" style="1" bestFit="1" customWidth="1"/>
    <col min="5133" max="5133" width="15.88671875" style="1" customWidth="1"/>
    <col min="5134" max="5376" width="11.5546875" style="1"/>
    <col min="5377" max="5377" width="8.44140625" style="1" bestFit="1" customWidth="1"/>
    <col min="5378" max="5378" width="26.44140625" style="1" bestFit="1" customWidth="1"/>
    <col min="5379" max="5379" width="5.5546875" style="1" bestFit="1" customWidth="1"/>
    <col min="5380" max="5380" width="13.88671875" style="1" bestFit="1" customWidth="1"/>
    <col min="5381" max="5381" width="10.44140625" style="1" customWidth="1"/>
    <col min="5382" max="5382" width="14.88671875" style="1" customWidth="1"/>
    <col min="5383" max="5385" width="11.6640625" style="1" customWidth="1"/>
    <col min="5386" max="5386" width="14.5546875" style="1" bestFit="1" customWidth="1"/>
    <col min="5387" max="5387" width="19.33203125" style="1" bestFit="1" customWidth="1"/>
    <col min="5388" max="5388" width="20.33203125" style="1" bestFit="1" customWidth="1"/>
    <col min="5389" max="5389" width="15.88671875" style="1" customWidth="1"/>
    <col min="5390" max="5632" width="11.5546875" style="1"/>
    <col min="5633" max="5633" width="8.44140625" style="1" bestFit="1" customWidth="1"/>
    <col min="5634" max="5634" width="26.44140625" style="1" bestFit="1" customWidth="1"/>
    <col min="5635" max="5635" width="5.5546875" style="1" bestFit="1" customWidth="1"/>
    <col min="5636" max="5636" width="13.88671875" style="1" bestFit="1" customWidth="1"/>
    <col min="5637" max="5637" width="10.44140625" style="1" customWidth="1"/>
    <col min="5638" max="5638" width="14.88671875" style="1" customWidth="1"/>
    <col min="5639" max="5641" width="11.6640625" style="1" customWidth="1"/>
    <col min="5642" max="5642" width="14.5546875" style="1" bestFit="1" customWidth="1"/>
    <col min="5643" max="5643" width="19.33203125" style="1" bestFit="1" customWidth="1"/>
    <col min="5644" max="5644" width="20.33203125" style="1" bestFit="1" customWidth="1"/>
    <col min="5645" max="5645" width="15.88671875" style="1" customWidth="1"/>
    <col min="5646" max="5888" width="11.5546875" style="1"/>
    <col min="5889" max="5889" width="8.44140625" style="1" bestFit="1" customWidth="1"/>
    <col min="5890" max="5890" width="26.44140625" style="1" bestFit="1" customWidth="1"/>
    <col min="5891" max="5891" width="5.5546875" style="1" bestFit="1" customWidth="1"/>
    <col min="5892" max="5892" width="13.88671875" style="1" bestFit="1" customWidth="1"/>
    <col min="5893" max="5893" width="10.44140625" style="1" customWidth="1"/>
    <col min="5894" max="5894" width="14.88671875" style="1" customWidth="1"/>
    <col min="5895" max="5897" width="11.6640625" style="1" customWidth="1"/>
    <col min="5898" max="5898" width="14.5546875" style="1" bestFit="1" customWidth="1"/>
    <col min="5899" max="5899" width="19.33203125" style="1" bestFit="1" customWidth="1"/>
    <col min="5900" max="5900" width="20.33203125" style="1" bestFit="1" customWidth="1"/>
    <col min="5901" max="5901" width="15.88671875" style="1" customWidth="1"/>
    <col min="5902" max="6144" width="11.5546875" style="1"/>
    <col min="6145" max="6145" width="8.44140625" style="1" bestFit="1" customWidth="1"/>
    <col min="6146" max="6146" width="26.44140625" style="1" bestFit="1" customWidth="1"/>
    <col min="6147" max="6147" width="5.5546875" style="1" bestFit="1" customWidth="1"/>
    <col min="6148" max="6148" width="13.88671875" style="1" bestFit="1" customWidth="1"/>
    <col min="6149" max="6149" width="10.44140625" style="1" customWidth="1"/>
    <col min="6150" max="6150" width="14.88671875" style="1" customWidth="1"/>
    <col min="6151" max="6153" width="11.6640625" style="1" customWidth="1"/>
    <col min="6154" max="6154" width="14.5546875" style="1" bestFit="1" customWidth="1"/>
    <col min="6155" max="6155" width="19.33203125" style="1" bestFit="1" customWidth="1"/>
    <col min="6156" max="6156" width="20.33203125" style="1" bestFit="1" customWidth="1"/>
    <col min="6157" max="6157" width="15.88671875" style="1" customWidth="1"/>
    <col min="6158" max="6400" width="11.5546875" style="1"/>
    <col min="6401" max="6401" width="8.44140625" style="1" bestFit="1" customWidth="1"/>
    <col min="6402" max="6402" width="26.44140625" style="1" bestFit="1" customWidth="1"/>
    <col min="6403" max="6403" width="5.5546875" style="1" bestFit="1" customWidth="1"/>
    <col min="6404" max="6404" width="13.88671875" style="1" bestFit="1" customWidth="1"/>
    <col min="6405" max="6405" width="10.44140625" style="1" customWidth="1"/>
    <col min="6406" max="6406" width="14.88671875" style="1" customWidth="1"/>
    <col min="6407" max="6409" width="11.6640625" style="1" customWidth="1"/>
    <col min="6410" max="6410" width="14.5546875" style="1" bestFit="1" customWidth="1"/>
    <col min="6411" max="6411" width="19.33203125" style="1" bestFit="1" customWidth="1"/>
    <col min="6412" max="6412" width="20.33203125" style="1" bestFit="1" customWidth="1"/>
    <col min="6413" max="6413" width="15.88671875" style="1" customWidth="1"/>
    <col min="6414" max="6656" width="11.5546875" style="1"/>
    <col min="6657" max="6657" width="8.44140625" style="1" bestFit="1" customWidth="1"/>
    <col min="6658" max="6658" width="26.44140625" style="1" bestFit="1" customWidth="1"/>
    <col min="6659" max="6659" width="5.5546875" style="1" bestFit="1" customWidth="1"/>
    <col min="6660" max="6660" width="13.88671875" style="1" bestFit="1" customWidth="1"/>
    <col min="6661" max="6661" width="10.44140625" style="1" customWidth="1"/>
    <col min="6662" max="6662" width="14.88671875" style="1" customWidth="1"/>
    <col min="6663" max="6665" width="11.6640625" style="1" customWidth="1"/>
    <col min="6666" max="6666" width="14.5546875" style="1" bestFit="1" customWidth="1"/>
    <col min="6667" max="6667" width="19.33203125" style="1" bestFit="1" customWidth="1"/>
    <col min="6668" max="6668" width="20.33203125" style="1" bestFit="1" customWidth="1"/>
    <col min="6669" max="6669" width="15.88671875" style="1" customWidth="1"/>
    <col min="6670" max="6912" width="11.5546875" style="1"/>
    <col min="6913" max="6913" width="8.44140625" style="1" bestFit="1" customWidth="1"/>
    <col min="6914" max="6914" width="26.44140625" style="1" bestFit="1" customWidth="1"/>
    <col min="6915" max="6915" width="5.5546875" style="1" bestFit="1" customWidth="1"/>
    <col min="6916" max="6916" width="13.88671875" style="1" bestFit="1" customWidth="1"/>
    <col min="6917" max="6917" width="10.44140625" style="1" customWidth="1"/>
    <col min="6918" max="6918" width="14.88671875" style="1" customWidth="1"/>
    <col min="6919" max="6921" width="11.6640625" style="1" customWidth="1"/>
    <col min="6922" max="6922" width="14.5546875" style="1" bestFit="1" customWidth="1"/>
    <col min="6923" max="6923" width="19.33203125" style="1" bestFit="1" customWidth="1"/>
    <col min="6924" max="6924" width="20.33203125" style="1" bestFit="1" customWidth="1"/>
    <col min="6925" max="6925" width="15.88671875" style="1" customWidth="1"/>
    <col min="6926" max="7168" width="11.5546875" style="1"/>
    <col min="7169" max="7169" width="8.44140625" style="1" bestFit="1" customWidth="1"/>
    <col min="7170" max="7170" width="26.44140625" style="1" bestFit="1" customWidth="1"/>
    <col min="7171" max="7171" width="5.5546875" style="1" bestFit="1" customWidth="1"/>
    <col min="7172" max="7172" width="13.88671875" style="1" bestFit="1" customWidth="1"/>
    <col min="7173" max="7173" width="10.44140625" style="1" customWidth="1"/>
    <col min="7174" max="7174" width="14.88671875" style="1" customWidth="1"/>
    <col min="7175" max="7177" width="11.6640625" style="1" customWidth="1"/>
    <col min="7178" max="7178" width="14.5546875" style="1" bestFit="1" customWidth="1"/>
    <col min="7179" max="7179" width="19.33203125" style="1" bestFit="1" customWidth="1"/>
    <col min="7180" max="7180" width="20.33203125" style="1" bestFit="1" customWidth="1"/>
    <col min="7181" max="7181" width="15.88671875" style="1" customWidth="1"/>
    <col min="7182" max="7424" width="11.5546875" style="1"/>
    <col min="7425" max="7425" width="8.44140625" style="1" bestFit="1" customWidth="1"/>
    <col min="7426" max="7426" width="26.44140625" style="1" bestFit="1" customWidth="1"/>
    <col min="7427" max="7427" width="5.5546875" style="1" bestFit="1" customWidth="1"/>
    <col min="7428" max="7428" width="13.88671875" style="1" bestFit="1" customWidth="1"/>
    <col min="7429" max="7429" width="10.44140625" style="1" customWidth="1"/>
    <col min="7430" max="7430" width="14.88671875" style="1" customWidth="1"/>
    <col min="7431" max="7433" width="11.6640625" style="1" customWidth="1"/>
    <col min="7434" max="7434" width="14.5546875" style="1" bestFit="1" customWidth="1"/>
    <col min="7435" max="7435" width="19.33203125" style="1" bestFit="1" customWidth="1"/>
    <col min="7436" max="7436" width="20.33203125" style="1" bestFit="1" customWidth="1"/>
    <col min="7437" max="7437" width="15.88671875" style="1" customWidth="1"/>
    <col min="7438" max="7680" width="11.5546875" style="1"/>
    <col min="7681" max="7681" width="8.44140625" style="1" bestFit="1" customWidth="1"/>
    <col min="7682" max="7682" width="26.44140625" style="1" bestFit="1" customWidth="1"/>
    <col min="7683" max="7683" width="5.5546875" style="1" bestFit="1" customWidth="1"/>
    <col min="7684" max="7684" width="13.88671875" style="1" bestFit="1" customWidth="1"/>
    <col min="7685" max="7685" width="10.44140625" style="1" customWidth="1"/>
    <col min="7686" max="7686" width="14.88671875" style="1" customWidth="1"/>
    <col min="7687" max="7689" width="11.6640625" style="1" customWidth="1"/>
    <col min="7690" max="7690" width="14.5546875" style="1" bestFit="1" customWidth="1"/>
    <col min="7691" max="7691" width="19.33203125" style="1" bestFit="1" customWidth="1"/>
    <col min="7692" max="7692" width="20.33203125" style="1" bestFit="1" customWidth="1"/>
    <col min="7693" max="7693" width="15.88671875" style="1" customWidth="1"/>
    <col min="7694" max="7936" width="11.5546875" style="1"/>
    <col min="7937" max="7937" width="8.44140625" style="1" bestFit="1" customWidth="1"/>
    <col min="7938" max="7938" width="26.44140625" style="1" bestFit="1" customWidth="1"/>
    <col min="7939" max="7939" width="5.5546875" style="1" bestFit="1" customWidth="1"/>
    <col min="7940" max="7940" width="13.88671875" style="1" bestFit="1" customWidth="1"/>
    <col min="7941" max="7941" width="10.44140625" style="1" customWidth="1"/>
    <col min="7942" max="7942" width="14.88671875" style="1" customWidth="1"/>
    <col min="7943" max="7945" width="11.6640625" style="1" customWidth="1"/>
    <col min="7946" max="7946" width="14.5546875" style="1" bestFit="1" customWidth="1"/>
    <col min="7947" max="7947" width="19.33203125" style="1" bestFit="1" customWidth="1"/>
    <col min="7948" max="7948" width="20.33203125" style="1" bestFit="1" customWidth="1"/>
    <col min="7949" max="7949" width="15.88671875" style="1" customWidth="1"/>
    <col min="7950" max="8192" width="11.5546875" style="1"/>
    <col min="8193" max="8193" width="8.44140625" style="1" bestFit="1" customWidth="1"/>
    <col min="8194" max="8194" width="26.44140625" style="1" bestFit="1" customWidth="1"/>
    <col min="8195" max="8195" width="5.5546875" style="1" bestFit="1" customWidth="1"/>
    <col min="8196" max="8196" width="13.88671875" style="1" bestFit="1" customWidth="1"/>
    <col min="8197" max="8197" width="10.44140625" style="1" customWidth="1"/>
    <col min="8198" max="8198" width="14.88671875" style="1" customWidth="1"/>
    <col min="8199" max="8201" width="11.6640625" style="1" customWidth="1"/>
    <col min="8202" max="8202" width="14.5546875" style="1" bestFit="1" customWidth="1"/>
    <col min="8203" max="8203" width="19.33203125" style="1" bestFit="1" customWidth="1"/>
    <col min="8204" max="8204" width="20.33203125" style="1" bestFit="1" customWidth="1"/>
    <col min="8205" max="8205" width="15.88671875" style="1" customWidth="1"/>
    <col min="8206" max="8448" width="11.5546875" style="1"/>
    <col min="8449" max="8449" width="8.44140625" style="1" bestFit="1" customWidth="1"/>
    <col min="8450" max="8450" width="26.44140625" style="1" bestFit="1" customWidth="1"/>
    <col min="8451" max="8451" width="5.5546875" style="1" bestFit="1" customWidth="1"/>
    <col min="8452" max="8452" width="13.88671875" style="1" bestFit="1" customWidth="1"/>
    <col min="8453" max="8453" width="10.44140625" style="1" customWidth="1"/>
    <col min="8454" max="8454" width="14.88671875" style="1" customWidth="1"/>
    <col min="8455" max="8457" width="11.6640625" style="1" customWidth="1"/>
    <col min="8458" max="8458" width="14.5546875" style="1" bestFit="1" customWidth="1"/>
    <col min="8459" max="8459" width="19.33203125" style="1" bestFit="1" customWidth="1"/>
    <col min="8460" max="8460" width="20.33203125" style="1" bestFit="1" customWidth="1"/>
    <col min="8461" max="8461" width="15.88671875" style="1" customWidth="1"/>
    <col min="8462" max="8704" width="11.5546875" style="1"/>
    <col min="8705" max="8705" width="8.44140625" style="1" bestFit="1" customWidth="1"/>
    <col min="8706" max="8706" width="26.44140625" style="1" bestFit="1" customWidth="1"/>
    <col min="8707" max="8707" width="5.5546875" style="1" bestFit="1" customWidth="1"/>
    <col min="8708" max="8708" width="13.88671875" style="1" bestFit="1" customWidth="1"/>
    <col min="8709" max="8709" width="10.44140625" style="1" customWidth="1"/>
    <col min="8710" max="8710" width="14.88671875" style="1" customWidth="1"/>
    <col min="8711" max="8713" width="11.6640625" style="1" customWidth="1"/>
    <col min="8714" max="8714" width="14.5546875" style="1" bestFit="1" customWidth="1"/>
    <col min="8715" max="8715" width="19.33203125" style="1" bestFit="1" customWidth="1"/>
    <col min="8716" max="8716" width="20.33203125" style="1" bestFit="1" customWidth="1"/>
    <col min="8717" max="8717" width="15.88671875" style="1" customWidth="1"/>
    <col min="8718" max="8960" width="11.5546875" style="1"/>
    <col min="8961" max="8961" width="8.44140625" style="1" bestFit="1" customWidth="1"/>
    <col min="8962" max="8962" width="26.44140625" style="1" bestFit="1" customWidth="1"/>
    <col min="8963" max="8963" width="5.5546875" style="1" bestFit="1" customWidth="1"/>
    <col min="8964" max="8964" width="13.88671875" style="1" bestFit="1" customWidth="1"/>
    <col min="8965" max="8965" width="10.44140625" style="1" customWidth="1"/>
    <col min="8966" max="8966" width="14.88671875" style="1" customWidth="1"/>
    <col min="8967" max="8969" width="11.6640625" style="1" customWidth="1"/>
    <col min="8970" max="8970" width="14.5546875" style="1" bestFit="1" customWidth="1"/>
    <col min="8971" max="8971" width="19.33203125" style="1" bestFit="1" customWidth="1"/>
    <col min="8972" max="8972" width="20.33203125" style="1" bestFit="1" customWidth="1"/>
    <col min="8973" max="8973" width="15.88671875" style="1" customWidth="1"/>
    <col min="8974" max="9216" width="11.5546875" style="1"/>
    <col min="9217" max="9217" width="8.44140625" style="1" bestFit="1" customWidth="1"/>
    <col min="9218" max="9218" width="26.44140625" style="1" bestFit="1" customWidth="1"/>
    <col min="9219" max="9219" width="5.5546875" style="1" bestFit="1" customWidth="1"/>
    <col min="9220" max="9220" width="13.88671875" style="1" bestFit="1" customWidth="1"/>
    <col min="9221" max="9221" width="10.44140625" style="1" customWidth="1"/>
    <col min="9222" max="9222" width="14.88671875" style="1" customWidth="1"/>
    <col min="9223" max="9225" width="11.6640625" style="1" customWidth="1"/>
    <col min="9226" max="9226" width="14.5546875" style="1" bestFit="1" customWidth="1"/>
    <col min="9227" max="9227" width="19.33203125" style="1" bestFit="1" customWidth="1"/>
    <col min="9228" max="9228" width="20.33203125" style="1" bestFit="1" customWidth="1"/>
    <col min="9229" max="9229" width="15.88671875" style="1" customWidth="1"/>
    <col min="9230" max="9472" width="11.5546875" style="1"/>
    <col min="9473" max="9473" width="8.44140625" style="1" bestFit="1" customWidth="1"/>
    <col min="9474" max="9474" width="26.44140625" style="1" bestFit="1" customWidth="1"/>
    <col min="9475" max="9475" width="5.5546875" style="1" bestFit="1" customWidth="1"/>
    <col min="9476" max="9476" width="13.88671875" style="1" bestFit="1" customWidth="1"/>
    <col min="9477" max="9477" width="10.44140625" style="1" customWidth="1"/>
    <col min="9478" max="9478" width="14.88671875" style="1" customWidth="1"/>
    <col min="9479" max="9481" width="11.6640625" style="1" customWidth="1"/>
    <col min="9482" max="9482" width="14.5546875" style="1" bestFit="1" customWidth="1"/>
    <col min="9483" max="9483" width="19.33203125" style="1" bestFit="1" customWidth="1"/>
    <col min="9484" max="9484" width="20.33203125" style="1" bestFit="1" customWidth="1"/>
    <col min="9485" max="9485" width="15.88671875" style="1" customWidth="1"/>
    <col min="9486" max="9728" width="11.5546875" style="1"/>
    <col min="9729" max="9729" width="8.44140625" style="1" bestFit="1" customWidth="1"/>
    <col min="9730" max="9730" width="26.44140625" style="1" bestFit="1" customWidth="1"/>
    <col min="9731" max="9731" width="5.5546875" style="1" bestFit="1" customWidth="1"/>
    <col min="9732" max="9732" width="13.88671875" style="1" bestFit="1" customWidth="1"/>
    <col min="9733" max="9733" width="10.44140625" style="1" customWidth="1"/>
    <col min="9734" max="9734" width="14.88671875" style="1" customWidth="1"/>
    <col min="9735" max="9737" width="11.6640625" style="1" customWidth="1"/>
    <col min="9738" max="9738" width="14.5546875" style="1" bestFit="1" customWidth="1"/>
    <col min="9739" max="9739" width="19.33203125" style="1" bestFit="1" customWidth="1"/>
    <col min="9740" max="9740" width="20.33203125" style="1" bestFit="1" customWidth="1"/>
    <col min="9741" max="9741" width="15.88671875" style="1" customWidth="1"/>
    <col min="9742" max="9984" width="11.5546875" style="1"/>
    <col min="9985" max="9985" width="8.44140625" style="1" bestFit="1" customWidth="1"/>
    <col min="9986" max="9986" width="26.44140625" style="1" bestFit="1" customWidth="1"/>
    <col min="9987" max="9987" width="5.5546875" style="1" bestFit="1" customWidth="1"/>
    <col min="9988" max="9988" width="13.88671875" style="1" bestFit="1" customWidth="1"/>
    <col min="9989" max="9989" width="10.44140625" style="1" customWidth="1"/>
    <col min="9990" max="9990" width="14.88671875" style="1" customWidth="1"/>
    <col min="9991" max="9993" width="11.6640625" style="1" customWidth="1"/>
    <col min="9994" max="9994" width="14.5546875" style="1" bestFit="1" customWidth="1"/>
    <col min="9995" max="9995" width="19.33203125" style="1" bestFit="1" customWidth="1"/>
    <col min="9996" max="9996" width="20.33203125" style="1" bestFit="1" customWidth="1"/>
    <col min="9997" max="9997" width="15.88671875" style="1" customWidth="1"/>
    <col min="9998" max="10240" width="11.5546875" style="1"/>
    <col min="10241" max="10241" width="8.44140625" style="1" bestFit="1" customWidth="1"/>
    <col min="10242" max="10242" width="26.44140625" style="1" bestFit="1" customWidth="1"/>
    <col min="10243" max="10243" width="5.5546875" style="1" bestFit="1" customWidth="1"/>
    <col min="10244" max="10244" width="13.88671875" style="1" bestFit="1" customWidth="1"/>
    <col min="10245" max="10245" width="10.44140625" style="1" customWidth="1"/>
    <col min="10246" max="10246" width="14.88671875" style="1" customWidth="1"/>
    <col min="10247" max="10249" width="11.6640625" style="1" customWidth="1"/>
    <col min="10250" max="10250" width="14.5546875" style="1" bestFit="1" customWidth="1"/>
    <col min="10251" max="10251" width="19.33203125" style="1" bestFit="1" customWidth="1"/>
    <col min="10252" max="10252" width="20.33203125" style="1" bestFit="1" customWidth="1"/>
    <col min="10253" max="10253" width="15.88671875" style="1" customWidth="1"/>
    <col min="10254" max="10496" width="11.5546875" style="1"/>
    <col min="10497" max="10497" width="8.44140625" style="1" bestFit="1" customWidth="1"/>
    <col min="10498" max="10498" width="26.44140625" style="1" bestFit="1" customWidth="1"/>
    <col min="10499" max="10499" width="5.5546875" style="1" bestFit="1" customWidth="1"/>
    <col min="10500" max="10500" width="13.88671875" style="1" bestFit="1" customWidth="1"/>
    <col min="10501" max="10501" width="10.44140625" style="1" customWidth="1"/>
    <col min="10502" max="10502" width="14.88671875" style="1" customWidth="1"/>
    <col min="10503" max="10505" width="11.6640625" style="1" customWidth="1"/>
    <col min="10506" max="10506" width="14.5546875" style="1" bestFit="1" customWidth="1"/>
    <col min="10507" max="10507" width="19.33203125" style="1" bestFit="1" customWidth="1"/>
    <col min="10508" max="10508" width="20.33203125" style="1" bestFit="1" customWidth="1"/>
    <col min="10509" max="10509" width="15.88671875" style="1" customWidth="1"/>
    <col min="10510" max="10752" width="11.5546875" style="1"/>
    <col min="10753" max="10753" width="8.44140625" style="1" bestFit="1" customWidth="1"/>
    <col min="10754" max="10754" width="26.44140625" style="1" bestFit="1" customWidth="1"/>
    <col min="10755" max="10755" width="5.5546875" style="1" bestFit="1" customWidth="1"/>
    <col min="10756" max="10756" width="13.88671875" style="1" bestFit="1" customWidth="1"/>
    <col min="10757" max="10757" width="10.44140625" style="1" customWidth="1"/>
    <col min="10758" max="10758" width="14.88671875" style="1" customWidth="1"/>
    <col min="10759" max="10761" width="11.6640625" style="1" customWidth="1"/>
    <col min="10762" max="10762" width="14.5546875" style="1" bestFit="1" customWidth="1"/>
    <col min="10763" max="10763" width="19.33203125" style="1" bestFit="1" customWidth="1"/>
    <col min="10764" max="10764" width="20.33203125" style="1" bestFit="1" customWidth="1"/>
    <col min="10765" max="10765" width="15.88671875" style="1" customWidth="1"/>
    <col min="10766" max="11008" width="11.5546875" style="1"/>
    <col min="11009" max="11009" width="8.44140625" style="1" bestFit="1" customWidth="1"/>
    <col min="11010" max="11010" width="26.44140625" style="1" bestFit="1" customWidth="1"/>
    <col min="11011" max="11011" width="5.5546875" style="1" bestFit="1" customWidth="1"/>
    <col min="11012" max="11012" width="13.88671875" style="1" bestFit="1" customWidth="1"/>
    <col min="11013" max="11013" width="10.44140625" style="1" customWidth="1"/>
    <col min="11014" max="11014" width="14.88671875" style="1" customWidth="1"/>
    <col min="11015" max="11017" width="11.6640625" style="1" customWidth="1"/>
    <col min="11018" max="11018" width="14.5546875" style="1" bestFit="1" customWidth="1"/>
    <col min="11019" max="11019" width="19.33203125" style="1" bestFit="1" customWidth="1"/>
    <col min="11020" max="11020" width="20.33203125" style="1" bestFit="1" customWidth="1"/>
    <col min="11021" max="11021" width="15.88671875" style="1" customWidth="1"/>
    <col min="11022" max="11264" width="11.5546875" style="1"/>
    <col min="11265" max="11265" width="8.44140625" style="1" bestFit="1" customWidth="1"/>
    <col min="11266" max="11266" width="26.44140625" style="1" bestFit="1" customWidth="1"/>
    <col min="11267" max="11267" width="5.5546875" style="1" bestFit="1" customWidth="1"/>
    <col min="11268" max="11268" width="13.88671875" style="1" bestFit="1" customWidth="1"/>
    <col min="11269" max="11269" width="10.44140625" style="1" customWidth="1"/>
    <col min="11270" max="11270" width="14.88671875" style="1" customWidth="1"/>
    <col min="11271" max="11273" width="11.6640625" style="1" customWidth="1"/>
    <col min="11274" max="11274" width="14.5546875" style="1" bestFit="1" customWidth="1"/>
    <col min="11275" max="11275" width="19.33203125" style="1" bestFit="1" customWidth="1"/>
    <col min="11276" max="11276" width="20.33203125" style="1" bestFit="1" customWidth="1"/>
    <col min="11277" max="11277" width="15.88671875" style="1" customWidth="1"/>
    <col min="11278" max="11520" width="11.5546875" style="1"/>
    <col min="11521" max="11521" width="8.44140625" style="1" bestFit="1" customWidth="1"/>
    <col min="11522" max="11522" width="26.44140625" style="1" bestFit="1" customWidth="1"/>
    <col min="11523" max="11523" width="5.5546875" style="1" bestFit="1" customWidth="1"/>
    <col min="11524" max="11524" width="13.88671875" style="1" bestFit="1" customWidth="1"/>
    <col min="11525" max="11525" width="10.44140625" style="1" customWidth="1"/>
    <col min="11526" max="11526" width="14.88671875" style="1" customWidth="1"/>
    <col min="11527" max="11529" width="11.6640625" style="1" customWidth="1"/>
    <col min="11530" max="11530" width="14.5546875" style="1" bestFit="1" customWidth="1"/>
    <col min="11531" max="11531" width="19.33203125" style="1" bestFit="1" customWidth="1"/>
    <col min="11532" max="11532" width="20.33203125" style="1" bestFit="1" customWidth="1"/>
    <col min="11533" max="11533" width="15.88671875" style="1" customWidth="1"/>
    <col min="11534" max="11776" width="11.5546875" style="1"/>
    <col min="11777" max="11777" width="8.44140625" style="1" bestFit="1" customWidth="1"/>
    <col min="11778" max="11778" width="26.44140625" style="1" bestFit="1" customWidth="1"/>
    <col min="11779" max="11779" width="5.5546875" style="1" bestFit="1" customWidth="1"/>
    <col min="11780" max="11780" width="13.88671875" style="1" bestFit="1" customWidth="1"/>
    <col min="11781" max="11781" width="10.44140625" style="1" customWidth="1"/>
    <col min="11782" max="11782" width="14.88671875" style="1" customWidth="1"/>
    <col min="11783" max="11785" width="11.6640625" style="1" customWidth="1"/>
    <col min="11786" max="11786" width="14.5546875" style="1" bestFit="1" customWidth="1"/>
    <col min="11787" max="11787" width="19.33203125" style="1" bestFit="1" customWidth="1"/>
    <col min="11788" max="11788" width="20.33203125" style="1" bestFit="1" customWidth="1"/>
    <col min="11789" max="11789" width="15.88671875" style="1" customWidth="1"/>
    <col min="11790" max="12032" width="11.5546875" style="1"/>
    <col min="12033" max="12033" width="8.44140625" style="1" bestFit="1" customWidth="1"/>
    <col min="12034" max="12034" width="26.44140625" style="1" bestFit="1" customWidth="1"/>
    <col min="12035" max="12035" width="5.5546875" style="1" bestFit="1" customWidth="1"/>
    <col min="12036" max="12036" width="13.88671875" style="1" bestFit="1" customWidth="1"/>
    <col min="12037" max="12037" width="10.44140625" style="1" customWidth="1"/>
    <col min="12038" max="12038" width="14.88671875" style="1" customWidth="1"/>
    <col min="12039" max="12041" width="11.6640625" style="1" customWidth="1"/>
    <col min="12042" max="12042" width="14.5546875" style="1" bestFit="1" customWidth="1"/>
    <col min="12043" max="12043" width="19.33203125" style="1" bestFit="1" customWidth="1"/>
    <col min="12044" max="12044" width="20.33203125" style="1" bestFit="1" customWidth="1"/>
    <col min="12045" max="12045" width="15.88671875" style="1" customWidth="1"/>
    <col min="12046" max="12288" width="11.5546875" style="1"/>
    <col min="12289" max="12289" width="8.44140625" style="1" bestFit="1" customWidth="1"/>
    <col min="12290" max="12290" width="26.44140625" style="1" bestFit="1" customWidth="1"/>
    <col min="12291" max="12291" width="5.5546875" style="1" bestFit="1" customWidth="1"/>
    <col min="12292" max="12292" width="13.88671875" style="1" bestFit="1" customWidth="1"/>
    <col min="12293" max="12293" width="10.44140625" style="1" customWidth="1"/>
    <col min="12294" max="12294" width="14.88671875" style="1" customWidth="1"/>
    <col min="12295" max="12297" width="11.6640625" style="1" customWidth="1"/>
    <col min="12298" max="12298" width="14.5546875" style="1" bestFit="1" customWidth="1"/>
    <col min="12299" max="12299" width="19.33203125" style="1" bestFit="1" customWidth="1"/>
    <col min="12300" max="12300" width="20.33203125" style="1" bestFit="1" customWidth="1"/>
    <col min="12301" max="12301" width="15.88671875" style="1" customWidth="1"/>
    <col min="12302" max="12544" width="11.5546875" style="1"/>
    <col min="12545" max="12545" width="8.44140625" style="1" bestFit="1" customWidth="1"/>
    <col min="12546" max="12546" width="26.44140625" style="1" bestFit="1" customWidth="1"/>
    <col min="12547" max="12547" width="5.5546875" style="1" bestFit="1" customWidth="1"/>
    <col min="12548" max="12548" width="13.88671875" style="1" bestFit="1" customWidth="1"/>
    <col min="12549" max="12549" width="10.44140625" style="1" customWidth="1"/>
    <col min="12550" max="12550" width="14.88671875" style="1" customWidth="1"/>
    <col min="12551" max="12553" width="11.6640625" style="1" customWidth="1"/>
    <col min="12554" max="12554" width="14.5546875" style="1" bestFit="1" customWidth="1"/>
    <col min="12555" max="12555" width="19.33203125" style="1" bestFit="1" customWidth="1"/>
    <col min="12556" max="12556" width="20.33203125" style="1" bestFit="1" customWidth="1"/>
    <col min="12557" max="12557" width="15.88671875" style="1" customWidth="1"/>
    <col min="12558" max="12800" width="11.5546875" style="1"/>
    <col min="12801" max="12801" width="8.44140625" style="1" bestFit="1" customWidth="1"/>
    <col min="12802" max="12802" width="26.44140625" style="1" bestFit="1" customWidth="1"/>
    <col min="12803" max="12803" width="5.5546875" style="1" bestFit="1" customWidth="1"/>
    <col min="12804" max="12804" width="13.88671875" style="1" bestFit="1" customWidth="1"/>
    <col min="12805" max="12805" width="10.44140625" style="1" customWidth="1"/>
    <col min="12806" max="12806" width="14.88671875" style="1" customWidth="1"/>
    <col min="12807" max="12809" width="11.6640625" style="1" customWidth="1"/>
    <col min="12810" max="12810" width="14.5546875" style="1" bestFit="1" customWidth="1"/>
    <col min="12811" max="12811" width="19.33203125" style="1" bestFit="1" customWidth="1"/>
    <col min="12812" max="12812" width="20.33203125" style="1" bestFit="1" customWidth="1"/>
    <col min="12813" max="12813" width="15.88671875" style="1" customWidth="1"/>
    <col min="12814" max="13056" width="11.5546875" style="1"/>
    <col min="13057" max="13057" width="8.44140625" style="1" bestFit="1" customWidth="1"/>
    <col min="13058" max="13058" width="26.44140625" style="1" bestFit="1" customWidth="1"/>
    <col min="13059" max="13059" width="5.5546875" style="1" bestFit="1" customWidth="1"/>
    <col min="13060" max="13060" width="13.88671875" style="1" bestFit="1" customWidth="1"/>
    <col min="13061" max="13061" width="10.44140625" style="1" customWidth="1"/>
    <col min="13062" max="13062" width="14.88671875" style="1" customWidth="1"/>
    <col min="13063" max="13065" width="11.6640625" style="1" customWidth="1"/>
    <col min="13066" max="13066" width="14.5546875" style="1" bestFit="1" customWidth="1"/>
    <col min="13067" max="13067" width="19.33203125" style="1" bestFit="1" customWidth="1"/>
    <col min="13068" max="13068" width="20.33203125" style="1" bestFit="1" customWidth="1"/>
    <col min="13069" max="13069" width="15.88671875" style="1" customWidth="1"/>
    <col min="13070" max="13312" width="11.5546875" style="1"/>
    <col min="13313" max="13313" width="8.44140625" style="1" bestFit="1" customWidth="1"/>
    <col min="13314" max="13314" width="26.44140625" style="1" bestFit="1" customWidth="1"/>
    <col min="13315" max="13315" width="5.5546875" style="1" bestFit="1" customWidth="1"/>
    <col min="13316" max="13316" width="13.88671875" style="1" bestFit="1" customWidth="1"/>
    <col min="13317" max="13317" width="10.44140625" style="1" customWidth="1"/>
    <col min="13318" max="13318" width="14.88671875" style="1" customWidth="1"/>
    <col min="13319" max="13321" width="11.6640625" style="1" customWidth="1"/>
    <col min="13322" max="13322" width="14.5546875" style="1" bestFit="1" customWidth="1"/>
    <col min="13323" max="13323" width="19.33203125" style="1" bestFit="1" customWidth="1"/>
    <col min="13324" max="13324" width="20.33203125" style="1" bestFit="1" customWidth="1"/>
    <col min="13325" max="13325" width="15.88671875" style="1" customWidth="1"/>
    <col min="13326" max="13568" width="11.5546875" style="1"/>
    <col min="13569" max="13569" width="8.44140625" style="1" bestFit="1" customWidth="1"/>
    <col min="13570" max="13570" width="26.44140625" style="1" bestFit="1" customWidth="1"/>
    <col min="13571" max="13571" width="5.5546875" style="1" bestFit="1" customWidth="1"/>
    <col min="13572" max="13572" width="13.88671875" style="1" bestFit="1" customWidth="1"/>
    <col min="13573" max="13573" width="10.44140625" style="1" customWidth="1"/>
    <col min="13574" max="13574" width="14.88671875" style="1" customWidth="1"/>
    <col min="13575" max="13577" width="11.6640625" style="1" customWidth="1"/>
    <col min="13578" max="13578" width="14.5546875" style="1" bestFit="1" customWidth="1"/>
    <col min="13579" max="13579" width="19.33203125" style="1" bestFit="1" customWidth="1"/>
    <col min="13580" max="13580" width="20.33203125" style="1" bestFit="1" customWidth="1"/>
    <col min="13581" max="13581" width="15.88671875" style="1" customWidth="1"/>
    <col min="13582" max="13824" width="11.5546875" style="1"/>
    <col min="13825" max="13825" width="8.44140625" style="1" bestFit="1" customWidth="1"/>
    <col min="13826" max="13826" width="26.44140625" style="1" bestFit="1" customWidth="1"/>
    <col min="13827" max="13827" width="5.5546875" style="1" bestFit="1" customWidth="1"/>
    <col min="13828" max="13828" width="13.88671875" style="1" bestFit="1" customWidth="1"/>
    <col min="13829" max="13829" width="10.44140625" style="1" customWidth="1"/>
    <col min="13830" max="13830" width="14.88671875" style="1" customWidth="1"/>
    <col min="13831" max="13833" width="11.6640625" style="1" customWidth="1"/>
    <col min="13834" max="13834" width="14.5546875" style="1" bestFit="1" customWidth="1"/>
    <col min="13835" max="13835" width="19.33203125" style="1" bestFit="1" customWidth="1"/>
    <col min="13836" max="13836" width="20.33203125" style="1" bestFit="1" customWidth="1"/>
    <col min="13837" max="13837" width="15.88671875" style="1" customWidth="1"/>
    <col min="13838" max="14080" width="11.5546875" style="1"/>
    <col min="14081" max="14081" width="8.44140625" style="1" bestFit="1" customWidth="1"/>
    <col min="14082" max="14082" width="26.44140625" style="1" bestFit="1" customWidth="1"/>
    <col min="14083" max="14083" width="5.5546875" style="1" bestFit="1" customWidth="1"/>
    <col min="14084" max="14084" width="13.88671875" style="1" bestFit="1" customWidth="1"/>
    <col min="14085" max="14085" width="10.44140625" style="1" customWidth="1"/>
    <col min="14086" max="14086" width="14.88671875" style="1" customWidth="1"/>
    <col min="14087" max="14089" width="11.6640625" style="1" customWidth="1"/>
    <col min="14090" max="14090" width="14.5546875" style="1" bestFit="1" customWidth="1"/>
    <col min="14091" max="14091" width="19.33203125" style="1" bestFit="1" customWidth="1"/>
    <col min="14092" max="14092" width="20.33203125" style="1" bestFit="1" customWidth="1"/>
    <col min="14093" max="14093" width="15.88671875" style="1" customWidth="1"/>
    <col min="14094" max="14336" width="11.5546875" style="1"/>
    <col min="14337" max="14337" width="8.44140625" style="1" bestFit="1" customWidth="1"/>
    <col min="14338" max="14338" width="26.44140625" style="1" bestFit="1" customWidth="1"/>
    <col min="14339" max="14339" width="5.5546875" style="1" bestFit="1" customWidth="1"/>
    <col min="14340" max="14340" width="13.88671875" style="1" bestFit="1" customWidth="1"/>
    <col min="14341" max="14341" width="10.44140625" style="1" customWidth="1"/>
    <col min="14342" max="14342" width="14.88671875" style="1" customWidth="1"/>
    <col min="14343" max="14345" width="11.6640625" style="1" customWidth="1"/>
    <col min="14346" max="14346" width="14.5546875" style="1" bestFit="1" customWidth="1"/>
    <col min="14347" max="14347" width="19.33203125" style="1" bestFit="1" customWidth="1"/>
    <col min="14348" max="14348" width="20.33203125" style="1" bestFit="1" customWidth="1"/>
    <col min="14349" max="14349" width="15.88671875" style="1" customWidth="1"/>
    <col min="14350" max="14592" width="11.5546875" style="1"/>
    <col min="14593" max="14593" width="8.44140625" style="1" bestFit="1" customWidth="1"/>
    <col min="14594" max="14594" width="26.44140625" style="1" bestFit="1" customWidth="1"/>
    <col min="14595" max="14595" width="5.5546875" style="1" bestFit="1" customWidth="1"/>
    <col min="14596" max="14596" width="13.88671875" style="1" bestFit="1" customWidth="1"/>
    <col min="14597" max="14597" width="10.44140625" style="1" customWidth="1"/>
    <col min="14598" max="14598" width="14.88671875" style="1" customWidth="1"/>
    <col min="14599" max="14601" width="11.6640625" style="1" customWidth="1"/>
    <col min="14602" max="14602" width="14.5546875" style="1" bestFit="1" customWidth="1"/>
    <col min="14603" max="14603" width="19.33203125" style="1" bestFit="1" customWidth="1"/>
    <col min="14604" max="14604" width="20.33203125" style="1" bestFit="1" customWidth="1"/>
    <col min="14605" max="14605" width="15.88671875" style="1" customWidth="1"/>
    <col min="14606" max="14848" width="11.5546875" style="1"/>
    <col min="14849" max="14849" width="8.44140625" style="1" bestFit="1" customWidth="1"/>
    <col min="14850" max="14850" width="26.44140625" style="1" bestFit="1" customWidth="1"/>
    <col min="14851" max="14851" width="5.5546875" style="1" bestFit="1" customWidth="1"/>
    <col min="14852" max="14852" width="13.88671875" style="1" bestFit="1" customWidth="1"/>
    <col min="14853" max="14853" width="10.44140625" style="1" customWidth="1"/>
    <col min="14854" max="14854" width="14.88671875" style="1" customWidth="1"/>
    <col min="14855" max="14857" width="11.6640625" style="1" customWidth="1"/>
    <col min="14858" max="14858" width="14.5546875" style="1" bestFit="1" customWidth="1"/>
    <col min="14859" max="14859" width="19.33203125" style="1" bestFit="1" customWidth="1"/>
    <col min="14860" max="14860" width="20.33203125" style="1" bestFit="1" customWidth="1"/>
    <col min="14861" max="14861" width="15.88671875" style="1" customWidth="1"/>
    <col min="14862" max="15104" width="11.5546875" style="1"/>
    <col min="15105" max="15105" width="8.44140625" style="1" bestFit="1" customWidth="1"/>
    <col min="15106" max="15106" width="26.44140625" style="1" bestFit="1" customWidth="1"/>
    <col min="15107" max="15107" width="5.5546875" style="1" bestFit="1" customWidth="1"/>
    <col min="15108" max="15108" width="13.88671875" style="1" bestFit="1" customWidth="1"/>
    <col min="15109" max="15109" width="10.44140625" style="1" customWidth="1"/>
    <col min="15110" max="15110" width="14.88671875" style="1" customWidth="1"/>
    <col min="15111" max="15113" width="11.6640625" style="1" customWidth="1"/>
    <col min="15114" max="15114" width="14.5546875" style="1" bestFit="1" customWidth="1"/>
    <col min="15115" max="15115" width="19.33203125" style="1" bestFit="1" customWidth="1"/>
    <col min="15116" max="15116" width="20.33203125" style="1" bestFit="1" customWidth="1"/>
    <col min="15117" max="15117" width="15.88671875" style="1" customWidth="1"/>
    <col min="15118" max="15360" width="11.5546875" style="1"/>
    <col min="15361" max="15361" width="8.44140625" style="1" bestFit="1" customWidth="1"/>
    <col min="15362" max="15362" width="26.44140625" style="1" bestFit="1" customWidth="1"/>
    <col min="15363" max="15363" width="5.5546875" style="1" bestFit="1" customWidth="1"/>
    <col min="15364" max="15364" width="13.88671875" style="1" bestFit="1" customWidth="1"/>
    <col min="15365" max="15365" width="10.44140625" style="1" customWidth="1"/>
    <col min="15366" max="15366" width="14.88671875" style="1" customWidth="1"/>
    <col min="15367" max="15369" width="11.6640625" style="1" customWidth="1"/>
    <col min="15370" max="15370" width="14.5546875" style="1" bestFit="1" customWidth="1"/>
    <col min="15371" max="15371" width="19.33203125" style="1" bestFit="1" customWidth="1"/>
    <col min="15372" max="15372" width="20.33203125" style="1" bestFit="1" customWidth="1"/>
    <col min="15373" max="15373" width="15.88671875" style="1" customWidth="1"/>
    <col min="15374" max="15616" width="11.5546875" style="1"/>
    <col min="15617" max="15617" width="8.44140625" style="1" bestFit="1" customWidth="1"/>
    <col min="15618" max="15618" width="26.44140625" style="1" bestFit="1" customWidth="1"/>
    <col min="15619" max="15619" width="5.5546875" style="1" bestFit="1" customWidth="1"/>
    <col min="15620" max="15620" width="13.88671875" style="1" bestFit="1" customWidth="1"/>
    <col min="15621" max="15621" width="10.44140625" style="1" customWidth="1"/>
    <col min="15622" max="15622" width="14.88671875" style="1" customWidth="1"/>
    <col min="15623" max="15625" width="11.6640625" style="1" customWidth="1"/>
    <col min="15626" max="15626" width="14.5546875" style="1" bestFit="1" customWidth="1"/>
    <col min="15627" max="15627" width="19.33203125" style="1" bestFit="1" customWidth="1"/>
    <col min="15628" max="15628" width="20.33203125" style="1" bestFit="1" customWidth="1"/>
    <col min="15629" max="15629" width="15.88671875" style="1" customWidth="1"/>
    <col min="15630" max="15872" width="11.5546875" style="1"/>
    <col min="15873" max="15873" width="8.44140625" style="1" bestFit="1" customWidth="1"/>
    <col min="15874" max="15874" width="26.44140625" style="1" bestFit="1" customWidth="1"/>
    <col min="15875" max="15875" width="5.5546875" style="1" bestFit="1" customWidth="1"/>
    <col min="15876" max="15876" width="13.88671875" style="1" bestFit="1" customWidth="1"/>
    <col min="15877" max="15877" width="10.44140625" style="1" customWidth="1"/>
    <col min="15878" max="15878" width="14.88671875" style="1" customWidth="1"/>
    <col min="15879" max="15881" width="11.6640625" style="1" customWidth="1"/>
    <col min="15882" max="15882" width="14.5546875" style="1" bestFit="1" customWidth="1"/>
    <col min="15883" max="15883" width="19.33203125" style="1" bestFit="1" customWidth="1"/>
    <col min="15884" max="15884" width="20.33203125" style="1" bestFit="1" customWidth="1"/>
    <col min="15885" max="15885" width="15.88671875" style="1" customWidth="1"/>
    <col min="15886" max="16128" width="11.5546875" style="1"/>
    <col min="16129" max="16129" width="8.44140625" style="1" bestFit="1" customWidth="1"/>
    <col min="16130" max="16130" width="26.44140625" style="1" bestFit="1" customWidth="1"/>
    <col min="16131" max="16131" width="5.5546875" style="1" bestFit="1" customWidth="1"/>
    <col min="16132" max="16132" width="13.88671875" style="1" bestFit="1" customWidth="1"/>
    <col min="16133" max="16133" width="10.44140625" style="1" customWidth="1"/>
    <col min="16134" max="16134" width="14.88671875" style="1" customWidth="1"/>
    <col min="16135" max="16137" width="11.6640625" style="1" customWidth="1"/>
    <col min="16138" max="16138" width="14.5546875" style="1" bestFit="1" customWidth="1"/>
    <col min="16139" max="16139" width="19.33203125" style="1" bestFit="1" customWidth="1"/>
    <col min="16140" max="16140" width="20.33203125" style="1" bestFit="1" customWidth="1"/>
    <col min="16141" max="16141" width="15.88671875" style="1" customWidth="1"/>
    <col min="16142" max="16384" width="11.5546875" style="1"/>
  </cols>
  <sheetData>
    <row r="1" spans="1:14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s="2" customFormat="1" ht="26.25" customHeight="1" x14ac:dyDescent="0.25">
      <c r="A3" s="55" t="s">
        <v>596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s="8" customFormat="1" ht="55.2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6" t="s">
        <v>593</v>
      </c>
      <c r="N4" s="7"/>
    </row>
    <row r="5" spans="1:14" ht="15" customHeight="1" x14ac:dyDescent="0.25">
      <c r="A5" s="8" t="s">
        <v>14</v>
      </c>
      <c r="B5" s="1" t="s">
        <v>15</v>
      </c>
      <c r="C5" s="8">
        <v>4</v>
      </c>
      <c r="D5" s="9">
        <v>283</v>
      </c>
      <c r="E5" s="9">
        <v>22</v>
      </c>
      <c r="F5" s="10">
        <f>G5/D5</f>
        <v>0.56537102473498235</v>
      </c>
      <c r="G5" s="11">
        <v>160</v>
      </c>
      <c r="H5" s="11">
        <v>2</v>
      </c>
      <c r="I5" s="11">
        <f>G5-H5</f>
        <v>158</v>
      </c>
      <c r="J5" s="9">
        <v>127</v>
      </c>
      <c r="K5" s="9">
        <v>18</v>
      </c>
      <c r="L5" s="9">
        <v>7</v>
      </c>
      <c r="M5" s="9">
        <v>6</v>
      </c>
    </row>
    <row r="6" spans="1:14" ht="15" customHeight="1" x14ac:dyDescent="0.25">
      <c r="A6" s="8" t="s">
        <v>16</v>
      </c>
      <c r="B6" s="1" t="s">
        <v>17</v>
      </c>
      <c r="C6" s="8">
        <v>4</v>
      </c>
      <c r="D6" s="9">
        <v>458</v>
      </c>
      <c r="E6" s="9">
        <v>6</v>
      </c>
      <c r="F6" s="10">
        <f t="shared" ref="F6:F23" si="0">G6/D6</f>
        <v>0.40611353711790393</v>
      </c>
      <c r="G6" s="11">
        <v>186</v>
      </c>
      <c r="H6" s="11">
        <v>2</v>
      </c>
      <c r="I6" s="11">
        <f t="shared" ref="I6:I23" si="1">G6-H6</f>
        <v>184</v>
      </c>
      <c r="J6" s="9">
        <v>161</v>
      </c>
      <c r="K6" s="9">
        <v>2</v>
      </c>
      <c r="L6" s="9">
        <v>8</v>
      </c>
      <c r="M6" s="9">
        <v>13</v>
      </c>
    </row>
    <row r="7" spans="1:14" ht="15" customHeight="1" x14ac:dyDescent="0.25">
      <c r="A7" s="8" t="s">
        <v>18</v>
      </c>
      <c r="B7" s="1" t="s">
        <v>19</v>
      </c>
      <c r="C7" s="8">
        <v>4</v>
      </c>
      <c r="D7" s="9">
        <v>372</v>
      </c>
      <c r="E7" s="9">
        <v>31</v>
      </c>
      <c r="F7" s="10">
        <f t="shared" si="0"/>
        <v>0.44892473118279569</v>
      </c>
      <c r="G7" s="11">
        <v>167</v>
      </c>
      <c r="H7" s="11">
        <v>6</v>
      </c>
      <c r="I7" s="11">
        <f t="shared" si="1"/>
        <v>161</v>
      </c>
      <c r="J7" s="9">
        <v>137</v>
      </c>
      <c r="K7" s="9">
        <v>3</v>
      </c>
      <c r="L7" s="9">
        <v>10</v>
      </c>
      <c r="M7" s="9">
        <v>11</v>
      </c>
    </row>
    <row r="8" spans="1:14" ht="15" customHeight="1" x14ac:dyDescent="0.25">
      <c r="A8" s="8" t="s">
        <v>20</v>
      </c>
      <c r="B8" s="1" t="s">
        <v>21</v>
      </c>
      <c r="C8" s="8">
        <v>4</v>
      </c>
      <c r="D8" s="9">
        <v>193</v>
      </c>
      <c r="E8" s="9">
        <v>5</v>
      </c>
      <c r="F8" s="10">
        <f t="shared" si="0"/>
        <v>0.52849740932642486</v>
      </c>
      <c r="G8" s="11">
        <v>102</v>
      </c>
      <c r="H8" s="11">
        <v>1</v>
      </c>
      <c r="I8" s="11">
        <f t="shared" si="1"/>
        <v>101</v>
      </c>
      <c r="J8" s="9">
        <v>66</v>
      </c>
      <c r="K8" s="9">
        <v>21</v>
      </c>
      <c r="L8" s="9">
        <v>7</v>
      </c>
      <c r="M8" s="9">
        <v>7</v>
      </c>
    </row>
    <row r="9" spans="1:14" ht="15" customHeight="1" x14ac:dyDescent="0.25">
      <c r="A9" s="8" t="s">
        <v>22</v>
      </c>
      <c r="B9" s="1" t="s">
        <v>23</v>
      </c>
      <c r="C9" s="8">
        <v>4</v>
      </c>
      <c r="D9" s="9">
        <v>191</v>
      </c>
      <c r="E9" s="9">
        <v>14</v>
      </c>
      <c r="F9" s="10">
        <f t="shared" si="0"/>
        <v>0.47120418848167539</v>
      </c>
      <c r="G9" s="11">
        <v>90</v>
      </c>
      <c r="H9" s="11">
        <v>4</v>
      </c>
      <c r="I9" s="11">
        <f t="shared" si="1"/>
        <v>86</v>
      </c>
      <c r="J9" s="9">
        <v>70</v>
      </c>
      <c r="K9" s="9">
        <v>1</v>
      </c>
      <c r="L9" s="9">
        <v>10</v>
      </c>
      <c r="M9" s="9">
        <v>5</v>
      </c>
    </row>
    <row r="10" spans="1:14" ht="15" customHeight="1" x14ac:dyDescent="0.25">
      <c r="A10" s="8" t="s">
        <v>24</v>
      </c>
      <c r="B10" s="1" t="s">
        <v>25</v>
      </c>
      <c r="C10" s="8">
        <v>4</v>
      </c>
      <c r="D10" s="9">
        <v>197</v>
      </c>
      <c r="E10" s="9">
        <v>15</v>
      </c>
      <c r="F10" s="10">
        <f t="shared" si="0"/>
        <v>0.53807106598984766</v>
      </c>
      <c r="G10" s="11">
        <v>106</v>
      </c>
      <c r="H10" s="11">
        <v>1</v>
      </c>
      <c r="I10" s="11">
        <f t="shared" si="1"/>
        <v>105</v>
      </c>
      <c r="J10" s="9">
        <v>92</v>
      </c>
      <c r="K10" s="9">
        <v>7</v>
      </c>
      <c r="L10" s="9">
        <v>2</v>
      </c>
      <c r="M10" s="9">
        <v>4</v>
      </c>
    </row>
    <row r="11" spans="1:14" ht="15" customHeight="1" x14ac:dyDescent="0.25">
      <c r="A11" s="8" t="s">
        <v>26</v>
      </c>
      <c r="B11" s="1" t="s">
        <v>27</v>
      </c>
      <c r="C11" s="8">
        <v>4</v>
      </c>
      <c r="D11" s="9">
        <v>377</v>
      </c>
      <c r="E11" s="9">
        <v>29</v>
      </c>
      <c r="F11" s="10">
        <f t="shared" si="0"/>
        <v>0.50928381962864722</v>
      </c>
      <c r="G11" s="11">
        <v>192</v>
      </c>
      <c r="H11" s="11">
        <v>3</v>
      </c>
      <c r="I11" s="11">
        <f t="shared" si="1"/>
        <v>189</v>
      </c>
      <c r="J11" s="9">
        <v>134</v>
      </c>
      <c r="K11" s="9">
        <v>31</v>
      </c>
      <c r="L11" s="9">
        <v>17</v>
      </c>
      <c r="M11" s="9">
        <v>7</v>
      </c>
    </row>
    <row r="12" spans="1:14" ht="15" customHeight="1" x14ac:dyDescent="0.25">
      <c r="A12" s="8" t="s">
        <v>28</v>
      </c>
      <c r="B12" s="1" t="s">
        <v>29</v>
      </c>
      <c r="C12" s="8">
        <v>4</v>
      </c>
      <c r="D12" s="9">
        <v>197</v>
      </c>
      <c r="E12" s="9">
        <v>5</v>
      </c>
      <c r="F12" s="10">
        <f t="shared" si="0"/>
        <v>0.51776649746192893</v>
      </c>
      <c r="G12" s="11">
        <v>102</v>
      </c>
      <c r="H12" s="11">
        <v>3</v>
      </c>
      <c r="I12" s="11">
        <f t="shared" si="1"/>
        <v>99</v>
      </c>
      <c r="J12" s="9">
        <v>78</v>
      </c>
      <c r="K12" s="9">
        <v>7</v>
      </c>
      <c r="L12" s="9">
        <v>3</v>
      </c>
      <c r="M12" s="9">
        <v>11</v>
      </c>
    </row>
    <row r="13" spans="1:14" ht="15" customHeight="1" x14ac:dyDescent="0.25">
      <c r="A13" s="8" t="s">
        <v>30</v>
      </c>
      <c r="B13" s="1" t="s">
        <v>31</v>
      </c>
      <c r="C13" s="8">
        <v>4</v>
      </c>
      <c r="D13" s="9">
        <v>251</v>
      </c>
      <c r="E13" s="9">
        <v>5</v>
      </c>
      <c r="F13" s="10">
        <f t="shared" si="0"/>
        <v>0.44223107569721115</v>
      </c>
      <c r="G13" s="11">
        <v>111</v>
      </c>
      <c r="H13" s="11">
        <v>4</v>
      </c>
      <c r="I13" s="11">
        <f>G13-H13</f>
        <v>107</v>
      </c>
      <c r="J13" s="9">
        <v>77</v>
      </c>
      <c r="K13" s="9">
        <v>1</v>
      </c>
      <c r="L13" s="9">
        <v>19</v>
      </c>
      <c r="M13" s="9">
        <v>10</v>
      </c>
    </row>
    <row r="14" spans="1:14" ht="15" customHeight="1" x14ac:dyDescent="0.25">
      <c r="A14" s="12" t="s">
        <v>32</v>
      </c>
      <c r="B14" s="1" t="s">
        <v>33</v>
      </c>
      <c r="C14" s="8">
        <v>4</v>
      </c>
      <c r="D14" s="9">
        <v>442</v>
      </c>
      <c r="E14" s="9">
        <v>18</v>
      </c>
      <c r="F14" s="10">
        <f t="shared" si="0"/>
        <v>0.39140271493212669</v>
      </c>
      <c r="G14" s="11">
        <v>173</v>
      </c>
      <c r="H14" s="11">
        <v>3</v>
      </c>
      <c r="I14" s="11">
        <f t="shared" si="1"/>
        <v>170</v>
      </c>
      <c r="J14" s="9">
        <v>120</v>
      </c>
      <c r="K14" s="9">
        <v>10</v>
      </c>
      <c r="L14" s="9">
        <v>18</v>
      </c>
      <c r="M14" s="9">
        <v>22</v>
      </c>
    </row>
    <row r="15" spans="1:14" ht="15" customHeight="1" x14ac:dyDescent="0.25">
      <c r="A15" s="12" t="s">
        <v>34</v>
      </c>
      <c r="B15" s="1" t="s">
        <v>35</v>
      </c>
      <c r="C15" s="8">
        <v>4</v>
      </c>
      <c r="D15" s="9">
        <v>425</v>
      </c>
      <c r="E15" s="9">
        <v>21</v>
      </c>
      <c r="F15" s="10">
        <f t="shared" si="0"/>
        <v>0.42352941176470588</v>
      </c>
      <c r="G15" s="11">
        <v>180</v>
      </c>
      <c r="H15" s="11">
        <v>2</v>
      </c>
      <c r="I15" s="11">
        <f t="shared" si="1"/>
        <v>178</v>
      </c>
      <c r="J15" s="9">
        <v>146</v>
      </c>
      <c r="K15" s="9">
        <v>4</v>
      </c>
      <c r="L15" s="9">
        <v>14</v>
      </c>
      <c r="M15" s="9">
        <v>14</v>
      </c>
    </row>
    <row r="16" spans="1:14" ht="15" customHeight="1" x14ac:dyDescent="0.25">
      <c r="A16" s="12" t="s">
        <v>36</v>
      </c>
      <c r="B16" s="1" t="s">
        <v>37</v>
      </c>
      <c r="C16" s="8">
        <v>4</v>
      </c>
      <c r="D16" s="9">
        <v>643</v>
      </c>
      <c r="E16" s="9">
        <v>21</v>
      </c>
      <c r="F16" s="10">
        <f t="shared" si="0"/>
        <v>0.48055987558320373</v>
      </c>
      <c r="G16" s="11">
        <v>309</v>
      </c>
      <c r="H16" s="11">
        <v>10</v>
      </c>
      <c r="I16" s="11">
        <f t="shared" si="1"/>
        <v>299</v>
      </c>
      <c r="J16" s="9">
        <v>220</v>
      </c>
      <c r="K16" s="9">
        <v>36</v>
      </c>
      <c r="L16" s="9">
        <v>17</v>
      </c>
      <c r="M16" s="9">
        <v>26</v>
      </c>
    </row>
    <row r="17" spans="1:13" ht="15" customHeight="1" x14ac:dyDescent="0.25">
      <c r="A17" s="12" t="s">
        <v>38</v>
      </c>
      <c r="B17" s="1" t="s">
        <v>39</v>
      </c>
      <c r="C17" s="8">
        <v>4</v>
      </c>
      <c r="D17" s="9">
        <v>283</v>
      </c>
      <c r="E17" s="9">
        <v>25</v>
      </c>
      <c r="F17" s="10">
        <f t="shared" si="0"/>
        <v>0.4628975265017668</v>
      </c>
      <c r="G17" s="11">
        <v>131</v>
      </c>
      <c r="H17" s="11">
        <v>2</v>
      </c>
      <c r="I17" s="11">
        <f t="shared" si="1"/>
        <v>129</v>
      </c>
      <c r="J17" s="9">
        <v>98</v>
      </c>
      <c r="K17" s="9">
        <v>7</v>
      </c>
      <c r="L17" s="9">
        <v>12</v>
      </c>
      <c r="M17" s="9">
        <v>12</v>
      </c>
    </row>
    <row r="18" spans="1:13" ht="15" customHeight="1" x14ac:dyDescent="0.25">
      <c r="A18" s="12" t="s">
        <v>40</v>
      </c>
      <c r="B18" s="1" t="s">
        <v>41</v>
      </c>
      <c r="C18" s="8">
        <v>4</v>
      </c>
      <c r="D18" s="9">
        <v>259</v>
      </c>
      <c r="E18" s="9">
        <v>14</v>
      </c>
      <c r="F18" s="10">
        <f t="shared" si="0"/>
        <v>0.44401544401544402</v>
      </c>
      <c r="G18" s="11">
        <v>115</v>
      </c>
      <c r="H18" s="11">
        <v>0</v>
      </c>
      <c r="I18" s="11">
        <f t="shared" si="1"/>
        <v>115</v>
      </c>
      <c r="J18" s="9">
        <v>70</v>
      </c>
      <c r="K18" s="9">
        <v>2</v>
      </c>
      <c r="L18" s="9">
        <v>25</v>
      </c>
      <c r="M18" s="9">
        <v>18</v>
      </c>
    </row>
    <row r="19" spans="1:13" ht="15" customHeight="1" x14ac:dyDescent="0.25">
      <c r="A19" s="12" t="s">
        <v>42</v>
      </c>
      <c r="B19" s="1" t="s">
        <v>43</v>
      </c>
      <c r="C19" s="8">
        <v>4</v>
      </c>
      <c r="D19" s="9">
        <v>297</v>
      </c>
      <c r="E19" s="9">
        <v>17</v>
      </c>
      <c r="F19" s="10">
        <f t="shared" si="0"/>
        <v>0.53198653198653201</v>
      </c>
      <c r="G19" s="11">
        <v>158</v>
      </c>
      <c r="H19" s="11">
        <v>4</v>
      </c>
      <c r="I19" s="11">
        <f t="shared" si="1"/>
        <v>154</v>
      </c>
      <c r="J19" s="9">
        <v>126</v>
      </c>
      <c r="K19" s="9">
        <v>7</v>
      </c>
      <c r="L19" s="9">
        <v>5</v>
      </c>
      <c r="M19" s="9">
        <v>16</v>
      </c>
    </row>
    <row r="20" spans="1:13" ht="15" customHeight="1" x14ac:dyDescent="0.25">
      <c r="A20" s="12" t="s">
        <v>44</v>
      </c>
      <c r="B20" s="1" t="s">
        <v>45</v>
      </c>
      <c r="C20" s="8">
        <v>4</v>
      </c>
      <c r="D20" s="9">
        <v>450</v>
      </c>
      <c r="E20" s="9">
        <v>17</v>
      </c>
      <c r="F20" s="10">
        <f t="shared" si="0"/>
        <v>0.41111111111111109</v>
      </c>
      <c r="G20" s="11">
        <v>185</v>
      </c>
      <c r="H20" s="11">
        <v>4</v>
      </c>
      <c r="I20" s="11">
        <f t="shared" si="1"/>
        <v>181</v>
      </c>
      <c r="J20" s="9">
        <v>125</v>
      </c>
      <c r="K20" s="9">
        <v>10</v>
      </c>
      <c r="L20" s="9">
        <v>17</v>
      </c>
      <c r="M20" s="9">
        <v>29</v>
      </c>
    </row>
    <row r="21" spans="1:13" ht="15" customHeight="1" x14ac:dyDescent="0.25">
      <c r="A21" s="12" t="s">
        <v>46</v>
      </c>
      <c r="B21" s="1" t="s">
        <v>47</v>
      </c>
      <c r="C21" s="8">
        <v>4</v>
      </c>
      <c r="D21" s="9">
        <v>95</v>
      </c>
      <c r="E21" s="9">
        <v>1</v>
      </c>
      <c r="F21" s="10">
        <f t="shared" si="0"/>
        <v>0.51578947368421058</v>
      </c>
      <c r="G21" s="11">
        <v>49</v>
      </c>
      <c r="H21" s="11">
        <v>0</v>
      </c>
      <c r="I21" s="11">
        <f t="shared" si="1"/>
        <v>49</v>
      </c>
      <c r="J21" s="9">
        <v>32</v>
      </c>
      <c r="K21" s="9">
        <v>1</v>
      </c>
      <c r="L21" s="9">
        <v>6</v>
      </c>
      <c r="M21" s="9">
        <v>10</v>
      </c>
    </row>
    <row r="22" spans="1:13" ht="15" customHeight="1" x14ac:dyDescent="0.25">
      <c r="A22" s="12" t="s">
        <v>48</v>
      </c>
      <c r="B22" s="1" t="s">
        <v>49</v>
      </c>
      <c r="C22" s="8">
        <v>4</v>
      </c>
      <c r="D22" s="9">
        <v>314</v>
      </c>
      <c r="E22" s="9">
        <v>8</v>
      </c>
      <c r="F22" s="10">
        <f t="shared" si="0"/>
        <v>0.49044585987261147</v>
      </c>
      <c r="G22" s="11">
        <v>154</v>
      </c>
      <c r="H22" s="11">
        <v>3</v>
      </c>
      <c r="I22" s="11">
        <f t="shared" si="1"/>
        <v>151</v>
      </c>
      <c r="J22" s="9">
        <v>102</v>
      </c>
      <c r="K22" s="9">
        <v>6</v>
      </c>
      <c r="L22" s="9">
        <v>23</v>
      </c>
      <c r="M22" s="9">
        <v>20</v>
      </c>
    </row>
    <row r="23" spans="1:13" ht="15" customHeight="1" x14ac:dyDescent="0.25">
      <c r="A23" s="12" t="s">
        <v>50</v>
      </c>
      <c r="B23" s="1" t="s">
        <v>51</v>
      </c>
      <c r="C23" s="8">
        <v>4</v>
      </c>
      <c r="D23" s="9">
        <v>246</v>
      </c>
      <c r="E23" s="9">
        <v>17</v>
      </c>
      <c r="F23" s="10">
        <f t="shared" si="0"/>
        <v>0.53658536585365857</v>
      </c>
      <c r="G23" s="11">
        <v>132</v>
      </c>
      <c r="H23" s="11">
        <v>3</v>
      </c>
      <c r="I23" s="11">
        <f t="shared" si="1"/>
        <v>129</v>
      </c>
      <c r="J23" s="9">
        <v>108</v>
      </c>
      <c r="K23" s="9">
        <v>7</v>
      </c>
      <c r="L23" s="9">
        <v>9</v>
      </c>
      <c r="M23" s="9">
        <v>5</v>
      </c>
    </row>
    <row r="24" spans="1:13" ht="22.95" customHeight="1" x14ac:dyDescent="0.3">
      <c r="A24" s="56" t="s">
        <v>52</v>
      </c>
      <c r="B24" s="56"/>
      <c r="C24" s="13"/>
      <c r="D24" s="14">
        <f>SUM(D5:D23)</f>
        <v>5973</v>
      </c>
      <c r="E24" s="14">
        <f>SUM(E5:E23)</f>
        <v>291</v>
      </c>
      <c r="F24" s="15">
        <f>G24/D24</f>
        <v>0.46911099949773982</v>
      </c>
      <c r="G24" s="16">
        <f t="shared" ref="G24:M24" si="2">SUM(G5:G23)</f>
        <v>2802</v>
      </c>
      <c r="H24" s="16">
        <f t="shared" si="2"/>
        <v>57</v>
      </c>
      <c r="I24" s="16">
        <f t="shared" si="2"/>
        <v>2745</v>
      </c>
      <c r="J24" s="14">
        <f t="shared" si="2"/>
        <v>2089</v>
      </c>
      <c r="K24" s="14">
        <f t="shared" si="2"/>
        <v>181</v>
      </c>
      <c r="L24" s="14">
        <f t="shared" si="2"/>
        <v>229</v>
      </c>
      <c r="M24" s="14">
        <f t="shared" si="2"/>
        <v>246</v>
      </c>
    </row>
    <row r="25" spans="1:13" ht="22.95" customHeight="1" x14ac:dyDescent="0.3">
      <c r="B25" s="13"/>
      <c r="C25" s="57"/>
      <c r="D25" s="57"/>
      <c r="E25" s="57"/>
      <c r="F25" s="57"/>
      <c r="G25" s="57"/>
      <c r="H25" s="57"/>
      <c r="I25" s="57"/>
      <c r="J25" s="15">
        <f>J24/$I$24</f>
        <v>0.76102003642987248</v>
      </c>
      <c r="K25" s="15">
        <f t="shared" ref="K25:M25" si="3">K24/$I$24</f>
        <v>6.5938069216757739E-2</v>
      </c>
      <c r="L25" s="15">
        <f t="shared" si="3"/>
        <v>8.3424408014571946E-2</v>
      </c>
      <c r="M25" s="15">
        <f t="shared" si="3"/>
        <v>8.9617486338797819E-2</v>
      </c>
    </row>
  </sheetData>
  <mergeCells count="5">
    <mergeCell ref="A1:M1"/>
    <mergeCell ref="A2:M2"/>
    <mergeCell ref="A3:M3"/>
    <mergeCell ref="A24:B24"/>
    <mergeCell ref="C25:I2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Footer>&amp;R&amp;D 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="90" zoomScaleNormal="90" workbookViewId="0">
      <selection sqref="A1:N1"/>
    </sheetView>
  </sheetViews>
  <sheetFormatPr baseColWidth="10" defaultRowHeight="13.2" x14ac:dyDescent="0.25"/>
  <cols>
    <col min="1" max="1" width="8.44140625" style="1" bestFit="1" customWidth="1"/>
    <col min="2" max="2" width="27.55468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2" width="19.109375" style="20" customWidth="1"/>
    <col min="13" max="13" width="13.77734375" style="20" customWidth="1"/>
    <col min="14" max="14" width="18.5546875" style="1" customWidth="1"/>
    <col min="15" max="256" width="11.5546875" style="1"/>
    <col min="257" max="257" width="8.44140625" style="1" bestFit="1" customWidth="1"/>
    <col min="258" max="258" width="27.55468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8" width="19.109375" style="1" customWidth="1"/>
    <col min="269" max="269" width="13.77734375" style="1" customWidth="1"/>
    <col min="270" max="270" width="18.5546875" style="1" customWidth="1"/>
    <col min="271" max="512" width="11.5546875" style="1"/>
    <col min="513" max="513" width="8.44140625" style="1" bestFit="1" customWidth="1"/>
    <col min="514" max="514" width="27.55468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4" width="19.109375" style="1" customWidth="1"/>
    <col min="525" max="525" width="13.77734375" style="1" customWidth="1"/>
    <col min="526" max="526" width="18.5546875" style="1" customWidth="1"/>
    <col min="527" max="768" width="11.5546875" style="1"/>
    <col min="769" max="769" width="8.44140625" style="1" bestFit="1" customWidth="1"/>
    <col min="770" max="770" width="27.55468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80" width="19.109375" style="1" customWidth="1"/>
    <col min="781" max="781" width="13.77734375" style="1" customWidth="1"/>
    <col min="782" max="782" width="18.5546875" style="1" customWidth="1"/>
    <col min="783" max="1024" width="11.5546875" style="1"/>
    <col min="1025" max="1025" width="8.44140625" style="1" bestFit="1" customWidth="1"/>
    <col min="1026" max="1026" width="27.55468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6" width="19.109375" style="1" customWidth="1"/>
    <col min="1037" max="1037" width="13.77734375" style="1" customWidth="1"/>
    <col min="1038" max="1038" width="18.5546875" style="1" customWidth="1"/>
    <col min="1039" max="1280" width="11.5546875" style="1"/>
    <col min="1281" max="1281" width="8.44140625" style="1" bestFit="1" customWidth="1"/>
    <col min="1282" max="1282" width="27.55468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2" width="19.109375" style="1" customWidth="1"/>
    <col min="1293" max="1293" width="13.77734375" style="1" customWidth="1"/>
    <col min="1294" max="1294" width="18.5546875" style="1" customWidth="1"/>
    <col min="1295" max="1536" width="11.5546875" style="1"/>
    <col min="1537" max="1537" width="8.44140625" style="1" bestFit="1" customWidth="1"/>
    <col min="1538" max="1538" width="27.55468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8" width="19.109375" style="1" customWidth="1"/>
    <col min="1549" max="1549" width="13.77734375" style="1" customWidth="1"/>
    <col min="1550" max="1550" width="18.5546875" style="1" customWidth="1"/>
    <col min="1551" max="1792" width="11.5546875" style="1"/>
    <col min="1793" max="1793" width="8.44140625" style="1" bestFit="1" customWidth="1"/>
    <col min="1794" max="1794" width="27.55468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4" width="19.109375" style="1" customWidth="1"/>
    <col min="1805" max="1805" width="13.77734375" style="1" customWidth="1"/>
    <col min="1806" max="1806" width="18.5546875" style="1" customWidth="1"/>
    <col min="1807" max="2048" width="11.5546875" style="1"/>
    <col min="2049" max="2049" width="8.44140625" style="1" bestFit="1" customWidth="1"/>
    <col min="2050" max="2050" width="27.55468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60" width="19.109375" style="1" customWidth="1"/>
    <col min="2061" max="2061" width="13.77734375" style="1" customWidth="1"/>
    <col min="2062" max="2062" width="18.5546875" style="1" customWidth="1"/>
    <col min="2063" max="2304" width="11.5546875" style="1"/>
    <col min="2305" max="2305" width="8.44140625" style="1" bestFit="1" customWidth="1"/>
    <col min="2306" max="2306" width="27.55468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6" width="19.109375" style="1" customWidth="1"/>
    <col min="2317" max="2317" width="13.77734375" style="1" customWidth="1"/>
    <col min="2318" max="2318" width="18.5546875" style="1" customWidth="1"/>
    <col min="2319" max="2560" width="11.5546875" style="1"/>
    <col min="2561" max="2561" width="8.44140625" style="1" bestFit="1" customWidth="1"/>
    <col min="2562" max="2562" width="27.55468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2" width="19.109375" style="1" customWidth="1"/>
    <col min="2573" max="2573" width="13.77734375" style="1" customWidth="1"/>
    <col min="2574" max="2574" width="18.5546875" style="1" customWidth="1"/>
    <col min="2575" max="2816" width="11.5546875" style="1"/>
    <col min="2817" max="2817" width="8.44140625" style="1" bestFit="1" customWidth="1"/>
    <col min="2818" max="2818" width="27.55468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8" width="19.109375" style="1" customWidth="1"/>
    <col min="2829" max="2829" width="13.77734375" style="1" customWidth="1"/>
    <col min="2830" max="2830" width="18.5546875" style="1" customWidth="1"/>
    <col min="2831" max="3072" width="11.5546875" style="1"/>
    <col min="3073" max="3073" width="8.44140625" style="1" bestFit="1" customWidth="1"/>
    <col min="3074" max="3074" width="27.55468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4" width="19.109375" style="1" customWidth="1"/>
    <col min="3085" max="3085" width="13.77734375" style="1" customWidth="1"/>
    <col min="3086" max="3086" width="18.5546875" style="1" customWidth="1"/>
    <col min="3087" max="3328" width="11.5546875" style="1"/>
    <col min="3329" max="3329" width="8.44140625" style="1" bestFit="1" customWidth="1"/>
    <col min="3330" max="3330" width="27.55468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40" width="19.109375" style="1" customWidth="1"/>
    <col min="3341" max="3341" width="13.77734375" style="1" customWidth="1"/>
    <col min="3342" max="3342" width="18.5546875" style="1" customWidth="1"/>
    <col min="3343" max="3584" width="11.5546875" style="1"/>
    <col min="3585" max="3585" width="8.44140625" style="1" bestFit="1" customWidth="1"/>
    <col min="3586" max="3586" width="27.55468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6" width="19.109375" style="1" customWidth="1"/>
    <col min="3597" max="3597" width="13.77734375" style="1" customWidth="1"/>
    <col min="3598" max="3598" width="18.5546875" style="1" customWidth="1"/>
    <col min="3599" max="3840" width="11.5546875" style="1"/>
    <col min="3841" max="3841" width="8.44140625" style="1" bestFit="1" customWidth="1"/>
    <col min="3842" max="3842" width="27.55468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2" width="19.109375" style="1" customWidth="1"/>
    <col min="3853" max="3853" width="13.77734375" style="1" customWidth="1"/>
    <col min="3854" max="3854" width="18.5546875" style="1" customWidth="1"/>
    <col min="3855" max="4096" width="11.5546875" style="1"/>
    <col min="4097" max="4097" width="8.44140625" style="1" bestFit="1" customWidth="1"/>
    <col min="4098" max="4098" width="27.55468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8" width="19.109375" style="1" customWidth="1"/>
    <col min="4109" max="4109" width="13.77734375" style="1" customWidth="1"/>
    <col min="4110" max="4110" width="18.5546875" style="1" customWidth="1"/>
    <col min="4111" max="4352" width="11.5546875" style="1"/>
    <col min="4353" max="4353" width="8.44140625" style="1" bestFit="1" customWidth="1"/>
    <col min="4354" max="4354" width="27.55468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4" width="19.109375" style="1" customWidth="1"/>
    <col min="4365" max="4365" width="13.77734375" style="1" customWidth="1"/>
    <col min="4366" max="4366" width="18.5546875" style="1" customWidth="1"/>
    <col min="4367" max="4608" width="11.5546875" style="1"/>
    <col min="4609" max="4609" width="8.44140625" style="1" bestFit="1" customWidth="1"/>
    <col min="4610" max="4610" width="27.55468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20" width="19.109375" style="1" customWidth="1"/>
    <col min="4621" max="4621" width="13.77734375" style="1" customWidth="1"/>
    <col min="4622" max="4622" width="18.5546875" style="1" customWidth="1"/>
    <col min="4623" max="4864" width="11.5546875" style="1"/>
    <col min="4865" max="4865" width="8.44140625" style="1" bestFit="1" customWidth="1"/>
    <col min="4866" max="4866" width="27.55468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6" width="19.109375" style="1" customWidth="1"/>
    <col min="4877" max="4877" width="13.77734375" style="1" customWidth="1"/>
    <col min="4878" max="4878" width="18.5546875" style="1" customWidth="1"/>
    <col min="4879" max="5120" width="11.5546875" style="1"/>
    <col min="5121" max="5121" width="8.44140625" style="1" bestFit="1" customWidth="1"/>
    <col min="5122" max="5122" width="27.55468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2" width="19.109375" style="1" customWidth="1"/>
    <col min="5133" max="5133" width="13.77734375" style="1" customWidth="1"/>
    <col min="5134" max="5134" width="18.5546875" style="1" customWidth="1"/>
    <col min="5135" max="5376" width="11.5546875" style="1"/>
    <col min="5377" max="5377" width="8.44140625" style="1" bestFit="1" customWidth="1"/>
    <col min="5378" max="5378" width="27.55468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8" width="19.109375" style="1" customWidth="1"/>
    <col min="5389" max="5389" width="13.77734375" style="1" customWidth="1"/>
    <col min="5390" max="5390" width="18.5546875" style="1" customWidth="1"/>
    <col min="5391" max="5632" width="11.5546875" style="1"/>
    <col min="5633" max="5633" width="8.44140625" style="1" bestFit="1" customWidth="1"/>
    <col min="5634" max="5634" width="27.55468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4" width="19.109375" style="1" customWidth="1"/>
    <col min="5645" max="5645" width="13.77734375" style="1" customWidth="1"/>
    <col min="5646" max="5646" width="18.5546875" style="1" customWidth="1"/>
    <col min="5647" max="5888" width="11.5546875" style="1"/>
    <col min="5889" max="5889" width="8.44140625" style="1" bestFit="1" customWidth="1"/>
    <col min="5890" max="5890" width="27.55468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900" width="19.109375" style="1" customWidth="1"/>
    <col min="5901" max="5901" width="13.77734375" style="1" customWidth="1"/>
    <col min="5902" max="5902" width="18.5546875" style="1" customWidth="1"/>
    <col min="5903" max="6144" width="11.5546875" style="1"/>
    <col min="6145" max="6145" width="8.44140625" style="1" bestFit="1" customWidth="1"/>
    <col min="6146" max="6146" width="27.55468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6" width="19.109375" style="1" customWidth="1"/>
    <col min="6157" max="6157" width="13.77734375" style="1" customWidth="1"/>
    <col min="6158" max="6158" width="18.5546875" style="1" customWidth="1"/>
    <col min="6159" max="6400" width="11.5546875" style="1"/>
    <col min="6401" max="6401" width="8.44140625" style="1" bestFit="1" customWidth="1"/>
    <col min="6402" max="6402" width="27.55468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2" width="19.109375" style="1" customWidth="1"/>
    <col min="6413" max="6413" width="13.77734375" style="1" customWidth="1"/>
    <col min="6414" max="6414" width="18.5546875" style="1" customWidth="1"/>
    <col min="6415" max="6656" width="11.5546875" style="1"/>
    <col min="6657" max="6657" width="8.44140625" style="1" bestFit="1" customWidth="1"/>
    <col min="6658" max="6658" width="27.55468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8" width="19.109375" style="1" customWidth="1"/>
    <col min="6669" max="6669" width="13.77734375" style="1" customWidth="1"/>
    <col min="6670" max="6670" width="18.5546875" style="1" customWidth="1"/>
    <col min="6671" max="6912" width="11.5546875" style="1"/>
    <col min="6913" max="6913" width="8.44140625" style="1" bestFit="1" customWidth="1"/>
    <col min="6914" max="6914" width="27.55468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4" width="19.109375" style="1" customWidth="1"/>
    <col min="6925" max="6925" width="13.77734375" style="1" customWidth="1"/>
    <col min="6926" max="6926" width="18.5546875" style="1" customWidth="1"/>
    <col min="6927" max="7168" width="11.5546875" style="1"/>
    <col min="7169" max="7169" width="8.44140625" style="1" bestFit="1" customWidth="1"/>
    <col min="7170" max="7170" width="27.55468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80" width="19.109375" style="1" customWidth="1"/>
    <col min="7181" max="7181" width="13.77734375" style="1" customWidth="1"/>
    <col min="7182" max="7182" width="18.5546875" style="1" customWidth="1"/>
    <col min="7183" max="7424" width="11.5546875" style="1"/>
    <col min="7425" max="7425" width="8.44140625" style="1" bestFit="1" customWidth="1"/>
    <col min="7426" max="7426" width="27.55468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6" width="19.109375" style="1" customWidth="1"/>
    <col min="7437" max="7437" width="13.77734375" style="1" customWidth="1"/>
    <col min="7438" max="7438" width="18.5546875" style="1" customWidth="1"/>
    <col min="7439" max="7680" width="11.5546875" style="1"/>
    <col min="7681" max="7681" width="8.44140625" style="1" bestFit="1" customWidth="1"/>
    <col min="7682" max="7682" width="27.55468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2" width="19.109375" style="1" customWidth="1"/>
    <col min="7693" max="7693" width="13.77734375" style="1" customWidth="1"/>
    <col min="7694" max="7694" width="18.5546875" style="1" customWidth="1"/>
    <col min="7695" max="7936" width="11.5546875" style="1"/>
    <col min="7937" max="7937" width="8.44140625" style="1" bestFit="1" customWidth="1"/>
    <col min="7938" max="7938" width="27.55468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8" width="19.109375" style="1" customWidth="1"/>
    <col min="7949" max="7949" width="13.77734375" style="1" customWidth="1"/>
    <col min="7950" max="7950" width="18.5546875" style="1" customWidth="1"/>
    <col min="7951" max="8192" width="11.5546875" style="1"/>
    <col min="8193" max="8193" width="8.44140625" style="1" bestFit="1" customWidth="1"/>
    <col min="8194" max="8194" width="27.55468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4" width="19.109375" style="1" customWidth="1"/>
    <col min="8205" max="8205" width="13.77734375" style="1" customWidth="1"/>
    <col min="8206" max="8206" width="18.5546875" style="1" customWidth="1"/>
    <col min="8207" max="8448" width="11.5546875" style="1"/>
    <col min="8449" max="8449" width="8.44140625" style="1" bestFit="1" customWidth="1"/>
    <col min="8450" max="8450" width="27.55468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60" width="19.109375" style="1" customWidth="1"/>
    <col min="8461" max="8461" width="13.77734375" style="1" customWidth="1"/>
    <col min="8462" max="8462" width="18.5546875" style="1" customWidth="1"/>
    <col min="8463" max="8704" width="11.5546875" style="1"/>
    <col min="8705" max="8705" width="8.44140625" style="1" bestFit="1" customWidth="1"/>
    <col min="8706" max="8706" width="27.55468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6" width="19.109375" style="1" customWidth="1"/>
    <col min="8717" max="8717" width="13.77734375" style="1" customWidth="1"/>
    <col min="8718" max="8718" width="18.5546875" style="1" customWidth="1"/>
    <col min="8719" max="8960" width="11.5546875" style="1"/>
    <col min="8961" max="8961" width="8.44140625" style="1" bestFit="1" customWidth="1"/>
    <col min="8962" max="8962" width="27.55468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2" width="19.109375" style="1" customWidth="1"/>
    <col min="8973" max="8973" width="13.77734375" style="1" customWidth="1"/>
    <col min="8974" max="8974" width="18.5546875" style="1" customWidth="1"/>
    <col min="8975" max="9216" width="11.5546875" style="1"/>
    <col min="9217" max="9217" width="8.44140625" style="1" bestFit="1" customWidth="1"/>
    <col min="9218" max="9218" width="27.55468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8" width="19.109375" style="1" customWidth="1"/>
    <col min="9229" max="9229" width="13.77734375" style="1" customWidth="1"/>
    <col min="9230" max="9230" width="18.5546875" style="1" customWidth="1"/>
    <col min="9231" max="9472" width="11.5546875" style="1"/>
    <col min="9473" max="9473" width="8.44140625" style="1" bestFit="1" customWidth="1"/>
    <col min="9474" max="9474" width="27.55468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4" width="19.109375" style="1" customWidth="1"/>
    <col min="9485" max="9485" width="13.77734375" style="1" customWidth="1"/>
    <col min="9486" max="9486" width="18.5546875" style="1" customWidth="1"/>
    <col min="9487" max="9728" width="11.5546875" style="1"/>
    <col min="9729" max="9729" width="8.44140625" style="1" bestFit="1" customWidth="1"/>
    <col min="9730" max="9730" width="27.55468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40" width="19.109375" style="1" customWidth="1"/>
    <col min="9741" max="9741" width="13.77734375" style="1" customWidth="1"/>
    <col min="9742" max="9742" width="18.5546875" style="1" customWidth="1"/>
    <col min="9743" max="9984" width="11.5546875" style="1"/>
    <col min="9985" max="9985" width="8.44140625" style="1" bestFit="1" customWidth="1"/>
    <col min="9986" max="9986" width="27.55468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6" width="19.109375" style="1" customWidth="1"/>
    <col min="9997" max="9997" width="13.77734375" style="1" customWidth="1"/>
    <col min="9998" max="9998" width="18.5546875" style="1" customWidth="1"/>
    <col min="9999" max="10240" width="11.5546875" style="1"/>
    <col min="10241" max="10241" width="8.44140625" style="1" bestFit="1" customWidth="1"/>
    <col min="10242" max="10242" width="27.55468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2" width="19.109375" style="1" customWidth="1"/>
    <col min="10253" max="10253" width="13.77734375" style="1" customWidth="1"/>
    <col min="10254" max="10254" width="18.5546875" style="1" customWidth="1"/>
    <col min="10255" max="10496" width="11.5546875" style="1"/>
    <col min="10497" max="10497" width="8.44140625" style="1" bestFit="1" customWidth="1"/>
    <col min="10498" max="10498" width="27.55468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8" width="19.109375" style="1" customWidth="1"/>
    <col min="10509" max="10509" width="13.77734375" style="1" customWidth="1"/>
    <col min="10510" max="10510" width="18.5546875" style="1" customWidth="1"/>
    <col min="10511" max="10752" width="11.5546875" style="1"/>
    <col min="10753" max="10753" width="8.44140625" style="1" bestFit="1" customWidth="1"/>
    <col min="10754" max="10754" width="27.55468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4" width="19.109375" style="1" customWidth="1"/>
    <col min="10765" max="10765" width="13.77734375" style="1" customWidth="1"/>
    <col min="10766" max="10766" width="18.5546875" style="1" customWidth="1"/>
    <col min="10767" max="11008" width="11.5546875" style="1"/>
    <col min="11009" max="11009" width="8.44140625" style="1" bestFit="1" customWidth="1"/>
    <col min="11010" max="11010" width="27.55468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20" width="19.109375" style="1" customWidth="1"/>
    <col min="11021" max="11021" width="13.77734375" style="1" customWidth="1"/>
    <col min="11022" max="11022" width="18.5546875" style="1" customWidth="1"/>
    <col min="11023" max="11264" width="11.5546875" style="1"/>
    <col min="11265" max="11265" width="8.44140625" style="1" bestFit="1" customWidth="1"/>
    <col min="11266" max="11266" width="27.55468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6" width="19.109375" style="1" customWidth="1"/>
    <col min="11277" max="11277" width="13.77734375" style="1" customWidth="1"/>
    <col min="11278" max="11278" width="18.5546875" style="1" customWidth="1"/>
    <col min="11279" max="11520" width="11.5546875" style="1"/>
    <col min="11521" max="11521" width="8.44140625" style="1" bestFit="1" customWidth="1"/>
    <col min="11522" max="11522" width="27.55468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2" width="19.109375" style="1" customWidth="1"/>
    <col min="11533" max="11533" width="13.77734375" style="1" customWidth="1"/>
    <col min="11534" max="11534" width="18.5546875" style="1" customWidth="1"/>
    <col min="11535" max="11776" width="11.5546875" style="1"/>
    <col min="11777" max="11777" width="8.44140625" style="1" bestFit="1" customWidth="1"/>
    <col min="11778" max="11778" width="27.55468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8" width="19.109375" style="1" customWidth="1"/>
    <col min="11789" max="11789" width="13.77734375" style="1" customWidth="1"/>
    <col min="11790" max="11790" width="18.5546875" style="1" customWidth="1"/>
    <col min="11791" max="12032" width="11.5546875" style="1"/>
    <col min="12033" max="12033" width="8.44140625" style="1" bestFit="1" customWidth="1"/>
    <col min="12034" max="12034" width="27.55468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4" width="19.109375" style="1" customWidth="1"/>
    <col min="12045" max="12045" width="13.77734375" style="1" customWidth="1"/>
    <col min="12046" max="12046" width="18.5546875" style="1" customWidth="1"/>
    <col min="12047" max="12288" width="11.5546875" style="1"/>
    <col min="12289" max="12289" width="8.44140625" style="1" bestFit="1" customWidth="1"/>
    <col min="12290" max="12290" width="27.55468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300" width="19.109375" style="1" customWidth="1"/>
    <col min="12301" max="12301" width="13.77734375" style="1" customWidth="1"/>
    <col min="12302" max="12302" width="18.5546875" style="1" customWidth="1"/>
    <col min="12303" max="12544" width="11.5546875" style="1"/>
    <col min="12545" max="12545" width="8.44140625" style="1" bestFit="1" customWidth="1"/>
    <col min="12546" max="12546" width="27.55468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6" width="19.109375" style="1" customWidth="1"/>
    <col min="12557" max="12557" width="13.77734375" style="1" customWidth="1"/>
    <col min="12558" max="12558" width="18.5546875" style="1" customWidth="1"/>
    <col min="12559" max="12800" width="11.5546875" style="1"/>
    <col min="12801" max="12801" width="8.44140625" style="1" bestFit="1" customWidth="1"/>
    <col min="12802" max="12802" width="27.55468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2" width="19.109375" style="1" customWidth="1"/>
    <col min="12813" max="12813" width="13.77734375" style="1" customWidth="1"/>
    <col min="12814" max="12814" width="18.5546875" style="1" customWidth="1"/>
    <col min="12815" max="13056" width="11.5546875" style="1"/>
    <col min="13057" max="13057" width="8.44140625" style="1" bestFit="1" customWidth="1"/>
    <col min="13058" max="13058" width="27.55468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8" width="19.109375" style="1" customWidth="1"/>
    <col min="13069" max="13069" width="13.77734375" style="1" customWidth="1"/>
    <col min="13070" max="13070" width="18.5546875" style="1" customWidth="1"/>
    <col min="13071" max="13312" width="11.5546875" style="1"/>
    <col min="13313" max="13313" width="8.44140625" style="1" bestFit="1" customWidth="1"/>
    <col min="13314" max="13314" width="27.55468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4" width="19.109375" style="1" customWidth="1"/>
    <col min="13325" max="13325" width="13.77734375" style="1" customWidth="1"/>
    <col min="13326" max="13326" width="18.5546875" style="1" customWidth="1"/>
    <col min="13327" max="13568" width="11.5546875" style="1"/>
    <col min="13569" max="13569" width="8.44140625" style="1" bestFit="1" customWidth="1"/>
    <col min="13570" max="13570" width="27.55468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80" width="19.109375" style="1" customWidth="1"/>
    <col min="13581" max="13581" width="13.77734375" style="1" customWidth="1"/>
    <col min="13582" max="13582" width="18.5546875" style="1" customWidth="1"/>
    <col min="13583" max="13824" width="11.5546875" style="1"/>
    <col min="13825" max="13825" width="8.44140625" style="1" bestFit="1" customWidth="1"/>
    <col min="13826" max="13826" width="27.55468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6" width="19.109375" style="1" customWidth="1"/>
    <col min="13837" max="13837" width="13.77734375" style="1" customWidth="1"/>
    <col min="13838" max="13838" width="18.5546875" style="1" customWidth="1"/>
    <col min="13839" max="14080" width="11.5546875" style="1"/>
    <col min="14081" max="14081" width="8.44140625" style="1" bestFit="1" customWidth="1"/>
    <col min="14082" max="14082" width="27.55468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2" width="19.109375" style="1" customWidth="1"/>
    <col min="14093" max="14093" width="13.77734375" style="1" customWidth="1"/>
    <col min="14094" max="14094" width="18.5546875" style="1" customWidth="1"/>
    <col min="14095" max="14336" width="11.5546875" style="1"/>
    <col min="14337" max="14337" width="8.44140625" style="1" bestFit="1" customWidth="1"/>
    <col min="14338" max="14338" width="27.55468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8" width="19.109375" style="1" customWidth="1"/>
    <col min="14349" max="14349" width="13.77734375" style="1" customWidth="1"/>
    <col min="14350" max="14350" width="18.5546875" style="1" customWidth="1"/>
    <col min="14351" max="14592" width="11.5546875" style="1"/>
    <col min="14593" max="14593" width="8.44140625" style="1" bestFit="1" customWidth="1"/>
    <col min="14594" max="14594" width="27.55468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4" width="19.109375" style="1" customWidth="1"/>
    <col min="14605" max="14605" width="13.77734375" style="1" customWidth="1"/>
    <col min="14606" max="14606" width="18.5546875" style="1" customWidth="1"/>
    <col min="14607" max="14848" width="11.5546875" style="1"/>
    <col min="14849" max="14849" width="8.44140625" style="1" bestFit="1" customWidth="1"/>
    <col min="14850" max="14850" width="27.55468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60" width="19.109375" style="1" customWidth="1"/>
    <col min="14861" max="14861" width="13.77734375" style="1" customWidth="1"/>
    <col min="14862" max="14862" width="18.5546875" style="1" customWidth="1"/>
    <col min="14863" max="15104" width="11.5546875" style="1"/>
    <col min="15105" max="15105" width="8.44140625" style="1" bestFit="1" customWidth="1"/>
    <col min="15106" max="15106" width="27.55468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6" width="19.109375" style="1" customWidth="1"/>
    <col min="15117" max="15117" width="13.77734375" style="1" customWidth="1"/>
    <col min="15118" max="15118" width="18.5546875" style="1" customWidth="1"/>
    <col min="15119" max="15360" width="11.5546875" style="1"/>
    <col min="15361" max="15361" width="8.44140625" style="1" bestFit="1" customWidth="1"/>
    <col min="15362" max="15362" width="27.55468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2" width="19.109375" style="1" customWidth="1"/>
    <col min="15373" max="15373" width="13.77734375" style="1" customWidth="1"/>
    <col min="15374" max="15374" width="18.5546875" style="1" customWidth="1"/>
    <col min="15375" max="15616" width="11.5546875" style="1"/>
    <col min="15617" max="15617" width="8.44140625" style="1" bestFit="1" customWidth="1"/>
    <col min="15618" max="15618" width="27.55468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8" width="19.109375" style="1" customWidth="1"/>
    <col min="15629" max="15629" width="13.77734375" style="1" customWidth="1"/>
    <col min="15630" max="15630" width="18.5546875" style="1" customWidth="1"/>
    <col min="15631" max="15872" width="11.5546875" style="1"/>
    <col min="15873" max="15873" width="8.44140625" style="1" bestFit="1" customWidth="1"/>
    <col min="15874" max="15874" width="27.55468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4" width="19.109375" style="1" customWidth="1"/>
    <col min="15885" max="15885" width="13.77734375" style="1" customWidth="1"/>
    <col min="15886" max="15886" width="18.5546875" style="1" customWidth="1"/>
    <col min="15887" max="16128" width="11.5546875" style="1"/>
    <col min="16129" max="16129" width="8.44140625" style="1" bestFit="1" customWidth="1"/>
    <col min="16130" max="16130" width="27.55468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40" width="19.109375" style="1" customWidth="1"/>
    <col min="16141" max="16141" width="13.77734375" style="1" customWidth="1"/>
    <col min="16142" max="16142" width="18.5546875" style="1" customWidth="1"/>
    <col min="16143" max="16384" width="11.5546875" style="1"/>
  </cols>
  <sheetData>
    <row r="1" spans="1:14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8"/>
    </row>
    <row r="2" spans="1:14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9"/>
    </row>
    <row r="3" spans="1:14" s="2" customFormat="1" ht="19.95" customHeight="1" x14ac:dyDescent="0.25">
      <c r="A3" s="55" t="s">
        <v>605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</row>
    <row r="4" spans="1:14" s="17" customFormat="1" ht="55.05" customHeight="1" x14ac:dyDescent="0.3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  <c r="N4" s="21" t="s">
        <v>53</v>
      </c>
    </row>
    <row r="5" spans="1:14" ht="15" customHeight="1" x14ac:dyDescent="0.25">
      <c r="A5" s="18" t="s">
        <v>449</v>
      </c>
      <c r="B5" s="1" t="s">
        <v>450</v>
      </c>
      <c r="C5" s="8">
        <v>3</v>
      </c>
      <c r="D5" s="9">
        <v>380</v>
      </c>
      <c r="E5" s="9">
        <v>2</v>
      </c>
      <c r="F5" s="10">
        <f>G5/D5</f>
        <v>0.35789473684210527</v>
      </c>
      <c r="G5" s="9">
        <v>136</v>
      </c>
      <c r="H5" s="9">
        <v>3</v>
      </c>
      <c r="I5" s="9">
        <f>G5-H5</f>
        <v>133</v>
      </c>
      <c r="J5" s="20">
        <v>84</v>
      </c>
      <c r="K5" s="20">
        <v>19</v>
      </c>
      <c r="L5" s="20">
        <v>7</v>
      </c>
      <c r="M5" s="20">
        <v>18</v>
      </c>
      <c r="N5" s="9">
        <v>5</v>
      </c>
    </row>
    <row r="6" spans="1:14" ht="15" customHeight="1" x14ac:dyDescent="0.25">
      <c r="A6" s="18" t="s">
        <v>451</v>
      </c>
      <c r="B6" s="1" t="s">
        <v>452</v>
      </c>
      <c r="C6" s="8">
        <v>3</v>
      </c>
      <c r="D6" s="9">
        <v>365</v>
      </c>
      <c r="E6" s="9">
        <v>10</v>
      </c>
      <c r="F6" s="10">
        <f t="shared" ref="F6:F31" si="0">G6/D6</f>
        <v>0.55616438356164388</v>
      </c>
      <c r="G6" s="9">
        <v>203</v>
      </c>
      <c r="H6" s="9">
        <v>9</v>
      </c>
      <c r="I6" s="9">
        <f t="shared" ref="I6:I30" si="1">G6-H6</f>
        <v>194</v>
      </c>
      <c r="J6" s="20">
        <v>108</v>
      </c>
      <c r="K6" s="20">
        <v>4</v>
      </c>
      <c r="L6" s="20">
        <v>6</v>
      </c>
      <c r="M6" s="20">
        <v>67</v>
      </c>
      <c r="N6" s="9">
        <v>9</v>
      </c>
    </row>
    <row r="7" spans="1:14" ht="15" customHeight="1" x14ac:dyDescent="0.25">
      <c r="A7" s="18" t="s">
        <v>453</v>
      </c>
      <c r="B7" s="1" t="s">
        <v>454</v>
      </c>
      <c r="C7" s="8">
        <v>3</v>
      </c>
      <c r="D7" s="9">
        <v>608</v>
      </c>
      <c r="E7" s="9">
        <v>20</v>
      </c>
      <c r="F7" s="10">
        <f t="shared" si="0"/>
        <v>0.33388157894736842</v>
      </c>
      <c r="G7" s="9">
        <v>203</v>
      </c>
      <c r="H7" s="9">
        <v>13</v>
      </c>
      <c r="I7" s="9">
        <f t="shared" si="1"/>
        <v>190</v>
      </c>
      <c r="J7" s="20">
        <v>128</v>
      </c>
      <c r="K7" s="20">
        <v>14</v>
      </c>
      <c r="L7" s="20">
        <v>20</v>
      </c>
      <c r="M7" s="20">
        <v>23</v>
      </c>
      <c r="N7" s="9">
        <v>5</v>
      </c>
    </row>
    <row r="8" spans="1:14" ht="15" customHeight="1" x14ac:dyDescent="0.25">
      <c r="A8" s="18" t="s">
        <v>455</v>
      </c>
      <c r="B8" s="1" t="s">
        <v>456</v>
      </c>
      <c r="C8" s="8">
        <v>3</v>
      </c>
      <c r="D8" s="9">
        <v>698</v>
      </c>
      <c r="E8" s="9">
        <v>21</v>
      </c>
      <c r="F8" s="10">
        <f t="shared" si="0"/>
        <v>0.38108882521489973</v>
      </c>
      <c r="G8" s="9">
        <v>266</v>
      </c>
      <c r="H8" s="9">
        <v>12</v>
      </c>
      <c r="I8" s="9">
        <f t="shared" si="1"/>
        <v>254</v>
      </c>
      <c r="J8" s="20">
        <v>159</v>
      </c>
      <c r="K8" s="20">
        <v>17</v>
      </c>
      <c r="L8" s="20">
        <v>17</v>
      </c>
      <c r="M8" s="20">
        <v>57</v>
      </c>
      <c r="N8" s="9">
        <v>4</v>
      </c>
    </row>
    <row r="9" spans="1:14" ht="15" customHeight="1" x14ac:dyDescent="0.25">
      <c r="A9" s="18" t="s">
        <v>457</v>
      </c>
      <c r="B9" s="1" t="s">
        <v>458</v>
      </c>
      <c r="C9" s="8">
        <v>3</v>
      </c>
      <c r="D9" s="9">
        <v>691</v>
      </c>
      <c r="E9" s="9">
        <v>7</v>
      </c>
      <c r="F9" s="10">
        <f t="shared" si="0"/>
        <v>0.20984081041968161</v>
      </c>
      <c r="G9" s="9">
        <v>145</v>
      </c>
      <c r="H9" s="9">
        <v>8</v>
      </c>
      <c r="I9" s="9">
        <f t="shared" si="1"/>
        <v>137</v>
      </c>
      <c r="J9" s="20">
        <v>100</v>
      </c>
      <c r="K9" s="20">
        <v>7</v>
      </c>
      <c r="L9" s="20">
        <v>8</v>
      </c>
      <c r="M9" s="20">
        <v>13</v>
      </c>
      <c r="N9" s="9">
        <v>9</v>
      </c>
    </row>
    <row r="10" spans="1:14" ht="15" customHeight="1" x14ac:dyDescent="0.25">
      <c r="A10" s="18" t="s">
        <v>459</v>
      </c>
      <c r="B10" s="1" t="s">
        <v>460</v>
      </c>
      <c r="C10" s="8">
        <v>3</v>
      </c>
      <c r="D10" s="9">
        <v>430</v>
      </c>
      <c r="E10" s="9">
        <v>7</v>
      </c>
      <c r="F10" s="10">
        <f t="shared" si="0"/>
        <v>0.31860465116279069</v>
      </c>
      <c r="G10" s="9">
        <v>137</v>
      </c>
      <c r="H10" s="9">
        <v>1</v>
      </c>
      <c r="I10" s="9">
        <f t="shared" si="1"/>
        <v>136</v>
      </c>
      <c r="J10" s="20">
        <v>101</v>
      </c>
      <c r="K10" s="20">
        <v>3</v>
      </c>
      <c r="L10" s="20">
        <v>7</v>
      </c>
      <c r="M10" s="20">
        <v>18</v>
      </c>
      <c r="N10" s="9">
        <v>7</v>
      </c>
    </row>
    <row r="11" spans="1:14" ht="15" customHeight="1" x14ac:dyDescent="0.25">
      <c r="A11" s="18" t="s">
        <v>461</v>
      </c>
      <c r="B11" s="1" t="s">
        <v>462</v>
      </c>
      <c r="C11" s="8">
        <v>3</v>
      </c>
      <c r="D11" s="9">
        <v>464</v>
      </c>
      <c r="E11" s="9">
        <v>27</v>
      </c>
      <c r="F11" s="10">
        <f t="shared" si="0"/>
        <v>0.39008620689655171</v>
      </c>
      <c r="G11" s="9">
        <v>181</v>
      </c>
      <c r="H11" s="9">
        <v>6</v>
      </c>
      <c r="I11" s="9">
        <f t="shared" si="1"/>
        <v>175</v>
      </c>
      <c r="J11" s="20">
        <v>110</v>
      </c>
      <c r="K11" s="20">
        <v>12</v>
      </c>
      <c r="L11" s="20">
        <v>8</v>
      </c>
      <c r="M11" s="20">
        <v>40</v>
      </c>
      <c r="N11" s="9">
        <v>5</v>
      </c>
    </row>
    <row r="12" spans="1:14" ht="15" customHeight="1" x14ac:dyDescent="0.25">
      <c r="A12" s="18" t="s">
        <v>463</v>
      </c>
      <c r="B12" s="1" t="s">
        <v>464</v>
      </c>
      <c r="C12" s="8">
        <v>3</v>
      </c>
      <c r="D12" s="9">
        <v>406</v>
      </c>
      <c r="E12" s="9">
        <v>8</v>
      </c>
      <c r="F12" s="10">
        <f t="shared" si="0"/>
        <v>0.35714285714285715</v>
      </c>
      <c r="G12" s="9">
        <v>145</v>
      </c>
      <c r="H12" s="9">
        <v>14</v>
      </c>
      <c r="I12" s="9">
        <f t="shared" si="1"/>
        <v>131</v>
      </c>
      <c r="J12" s="20">
        <v>80</v>
      </c>
      <c r="K12" s="20">
        <v>15</v>
      </c>
      <c r="L12" s="20">
        <v>11</v>
      </c>
      <c r="M12" s="20">
        <v>19</v>
      </c>
      <c r="N12" s="9">
        <v>6</v>
      </c>
    </row>
    <row r="13" spans="1:14" ht="15" customHeight="1" x14ac:dyDescent="0.25">
      <c r="A13" s="18" t="s">
        <v>465</v>
      </c>
      <c r="B13" s="1" t="s">
        <v>466</v>
      </c>
      <c r="C13" s="8">
        <v>3</v>
      </c>
      <c r="D13" s="9">
        <v>501</v>
      </c>
      <c r="E13" s="9">
        <v>14</v>
      </c>
      <c r="F13" s="10">
        <f t="shared" si="0"/>
        <v>0.29940119760479039</v>
      </c>
      <c r="G13" s="9">
        <v>150</v>
      </c>
      <c r="H13" s="9">
        <v>10</v>
      </c>
      <c r="I13" s="9">
        <f t="shared" si="1"/>
        <v>140</v>
      </c>
      <c r="J13" s="20">
        <v>85</v>
      </c>
      <c r="K13" s="20">
        <v>23</v>
      </c>
      <c r="L13" s="20">
        <v>4</v>
      </c>
      <c r="M13" s="20">
        <v>20</v>
      </c>
      <c r="N13" s="9">
        <v>8</v>
      </c>
    </row>
    <row r="14" spans="1:14" ht="15" customHeight="1" x14ac:dyDescent="0.25">
      <c r="A14" s="18" t="s">
        <v>467</v>
      </c>
      <c r="B14" s="1" t="s">
        <v>468</v>
      </c>
      <c r="C14" s="8">
        <v>3</v>
      </c>
      <c r="D14" s="9">
        <v>437</v>
      </c>
      <c r="E14" s="9">
        <v>18</v>
      </c>
      <c r="F14" s="10">
        <f t="shared" si="0"/>
        <v>0.29290617848970252</v>
      </c>
      <c r="G14" s="9">
        <v>128</v>
      </c>
      <c r="H14" s="9">
        <v>2</v>
      </c>
      <c r="I14" s="9">
        <f t="shared" si="1"/>
        <v>126</v>
      </c>
      <c r="J14" s="20">
        <v>85</v>
      </c>
      <c r="K14" s="20">
        <v>4</v>
      </c>
      <c r="L14" s="20">
        <v>5</v>
      </c>
      <c r="M14" s="20">
        <v>31</v>
      </c>
      <c r="N14" s="9">
        <v>1</v>
      </c>
    </row>
    <row r="15" spans="1:14" ht="15" customHeight="1" x14ac:dyDescent="0.25">
      <c r="A15" s="18" t="s">
        <v>469</v>
      </c>
      <c r="B15" s="1" t="s">
        <v>470</v>
      </c>
      <c r="C15" s="8">
        <v>3</v>
      </c>
      <c r="D15" s="9">
        <v>1017</v>
      </c>
      <c r="E15" s="9">
        <v>18</v>
      </c>
      <c r="F15" s="10">
        <f>G15/D15</f>
        <v>0.29891838741396265</v>
      </c>
      <c r="G15" s="9">
        <v>304</v>
      </c>
      <c r="H15" s="9">
        <v>22</v>
      </c>
      <c r="I15" s="9">
        <f t="shared" si="1"/>
        <v>282</v>
      </c>
      <c r="J15" s="20">
        <v>189</v>
      </c>
      <c r="K15" s="20">
        <v>37</v>
      </c>
      <c r="L15" s="20">
        <v>5</v>
      </c>
      <c r="M15" s="20">
        <v>38</v>
      </c>
      <c r="N15" s="9">
        <v>13</v>
      </c>
    </row>
    <row r="16" spans="1:14" ht="15" customHeight="1" x14ac:dyDescent="0.25">
      <c r="A16" s="18" t="s">
        <v>471</v>
      </c>
      <c r="B16" s="1" t="s">
        <v>472</v>
      </c>
      <c r="C16" s="8">
        <v>3</v>
      </c>
      <c r="D16" s="9">
        <v>551</v>
      </c>
      <c r="E16" s="9">
        <v>8</v>
      </c>
      <c r="F16" s="10">
        <f t="shared" si="0"/>
        <v>0.29219600725952816</v>
      </c>
      <c r="G16" s="9">
        <v>161</v>
      </c>
      <c r="H16" s="9">
        <v>9</v>
      </c>
      <c r="I16" s="9">
        <f t="shared" si="1"/>
        <v>152</v>
      </c>
      <c r="J16" s="20">
        <v>101</v>
      </c>
      <c r="K16" s="20">
        <v>16</v>
      </c>
      <c r="L16" s="20">
        <v>9</v>
      </c>
      <c r="M16" s="20">
        <v>13</v>
      </c>
      <c r="N16" s="9">
        <v>13</v>
      </c>
    </row>
    <row r="17" spans="1:14" ht="15" customHeight="1" x14ac:dyDescent="0.25">
      <c r="A17" s="18" t="s">
        <v>473</v>
      </c>
      <c r="B17" s="1" t="s">
        <v>474</v>
      </c>
      <c r="C17" s="8">
        <v>3</v>
      </c>
      <c r="D17" s="9">
        <v>602</v>
      </c>
      <c r="E17" s="9">
        <v>20</v>
      </c>
      <c r="F17" s="10">
        <f t="shared" si="0"/>
        <v>0.44518272425249167</v>
      </c>
      <c r="G17" s="9">
        <v>268</v>
      </c>
      <c r="H17" s="9">
        <v>20</v>
      </c>
      <c r="I17" s="9">
        <f t="shared" si="1"/>
        <v>248</v>
      </c>
      <c r="J17" s="20">
        <v>164</v>
      </c>
      <c r="K17" s="20">
        <v>8</v>
      </c>
      <c r="L17" s="20">
        <v>15</v>
      </c>
      <c r="M17" s="20">
        <v>27</v>
      </c>
      <c r="N17" s="9">
        <v>34</v>
      </c>
    </row>
    <row r="18" spans="1:14" ht="15" customHeight="1" x14ac:dyDescent="0.25">
      <c r="A18" s="18" t="s">
        <v>475</v>
      </c>
      <c r="B18" s="1" t="s">
        <v>476</v>
      </c>
      <c r="C18" s="8">
        <v>3</v>
      </c>
      <c r="D18" s="9">
        <v>1911</v>
      </c>
      <c r="E18" s="9">
        <v>42</v>
      </c>
      <c r="F18" s="10">
        <f t="shared" si="0"/>
        <v>0.34693877551020408</v>
      </c>
      <c r="G18" s="9">
        <v>663</v>
      </c>
      <c r="H18" s="9">
        <v>14</v>
      </c>
      <c r="I18" s="9">
        <f t="shared" si="1"/>
        <v>649</v>
      </c>
      <c r="J18" s="20">
        <v>452</v>
      </c>
      <c r="K18" s="20">
        <v>46</v>
      </c>
      <c r="L18" s="20">
        <v>31</v>
      </c>
      <c r="M18" s="20">
        <v>98</v>
      </c>
      <c r="N18" s="9">
        <v>22</v>
      </c>
    </row>
    <row r="19" spans="1:14" ht="15" customHeight="1" x14ac:dyDescent="0.25">
      <c r="A19" s="18" t="s">
        <v>477</v>
      </c>
      <c r="B19" s="1" t="s">
        <v>478</v>
      </c>
      <c r="C19" s="8">
        <v>3</v>
      </c>
      <c r="D19" s="9">
        <v>1733</v>
      </c>
      <c r="E19" s="9">
        <v>48</v>
      </c>
      <c r="F19" s="10">
        <f t="shared" si="0"/>
        <v>0.40565493364108485</v>
      </c>
      <c r="G19" s="9">
        <v>703</v>
      </c>
      <c r="H19" s="9">
        <v>23</v>
      </c>
      <c r="I19" s="9">
        <f t="shared" si="1"/>
        <v>680</v>
      </c>
      <c r="J19" s="20">
        <v>485</v>
      </c>
      <c r="K19" s="20">
        <v>36</v>
      </c>
      <c r="L19" s="20">
        <v>33</v>
      </c>
      <c r="M19" s="20">
        <v>111</v>
      </c>
      <c r="N19" s="9">
        <v>15</v>
      </c>
    </row>
    <row r="20" spans="1:14" ht="15" customHeight="1" x14ac:dyDescent="0.25">
      <c r="A20" s="18" t="s">
        <v>479</v>
      </c>
      <c r="B20" s="1" t="s">
        <v>480</v>
      </c>
      <c r="C20" s="8">
        <v>3</v>
      </c>
      <c r="D20" s="9">
        <v>2106</v>
      </c>
      <c r="E20" s="9">
        <v>57</v>
      </c>
      <c r="F20" s="10">
        <f t="shared" si="0"/>
        <v>0.35944919278252613</v>
      </c>
      <c r="G20" s="9">
        <v>757</v>
      </c>
      <c r="H20" s="9">
        <v>43</v>
      </c>
      <c r="I20" s="9">
        <f t="shared" si="1"/>
        <v>714</v>
      </c>
      <c r="J20" s="20">
        <v>485</v>
      </c>
      <c r="K20" s="20">
        <v>13</v>
      </c>
      <c r="L20" s="20">
        <v>59</v>
      </c>
      <c r="M20" s="20">
        <v>144</v>
      </c>
      <c r="N20" s="9">
        <v>13</v>
      </c>
    </row>
    <row r="21" spans="1:14" ht="15" customHeight="1" x14ac:dyDescent="0.25">
      <c r="A21" s="18" t="s">
        <v>481</v>
      </c>
      <c r="B21" s="1" t="s">
        <v>482</v>
      </c>
      <c r="C21" s="8">
        <v>3</v>
      </c>
      <c r="D21" s="9">
        <v>901</v>
      </c>
      <c r="E21" s="9">
        <v>15</v>
      </c>
      <c r="F21" s="10">
        <f t="shared" si="0"/>
        <v>0.29855715871254163</v>
      </c>
      <c r="G21" s="9">
        <v>269</v>
      </c>
      <c r="H21" s="9">
        <v>13</v>
      </c>
      <c r="I21" s="9">
        <f t="shared" si="1"/>
        <v>256</v>
      </c>
      <c r="J21" s="20">
        <v>186</v>
      </c>
      <c r="K21" s="20">
        <v>7</v>
      </c>
      <c r="L21" s="20">
        <v>17</v>
      </c>
      <c r="M21" s="20">
        <v>36</v>
      </c>
      <c r="N21" s="9">
        <v>10</v>
      </c>
    </row>
    <row r="22" spans="1:14" ht="15" customHeight="1" x14ac:dyDescent="0.25">
      <c r="A22" s="18" t="s">
        <v>483</v>
      </c>
      <c r="B22" s="1" t="s">
        <v>484</v>
      </c>
      <c r="C22" s="8">
        <v>3</v>
      </c>
      <c r="D22" s="9">
        <v>1028</v>
      </c>
      <c r="E22" s="9">
        <v>30</v>
      </c>
      <c r="F22" s="10">
        <f t="shared" si="0"/>
        <v>0.30252918287937741</v>
      </c>
      <c r="G22" s="9">
        <v>311</v>
      </c>
      <c r="H22" s="9">
        <v>11</v>
      </c>
      <c r="I22" s="9">
        <f t="shared" si="1"/>
        <v>300</v>
      </c>
      <c r="J22" s="20">
        <v>194</v>
      </c>
      <c r="K22" s="20">
        <v>21</v>
      </c>
      <c r="L22" s="20">
        <v>12</v>
      </c>
      <c r="M22" s="20">
        <v>67</v>
      </c>
      <c r="N22" s="9">
        <v>6</v>
      </c>
    </row>
    <row r="23" spans="1:14" ht="15" customHeight="1" x14ac:dyDescent="0.25">
      <c r="A23" s="18" t="s">
        <v>485</v>
      </c>
      <c r="B23" s="1" t="s">
        <v>486</v>
      </c>
      <c r="C23" s="8">
        <v>3</v>
      </c>
      <c r="D23" s="9">
        <v>697</v>
      </c>
      <c r="E23" s="9">
        <v>21</v>
      </c>
      <c r="F23" s="10">
        <f t="shared" si="0"/>
        <v>0.32998565279770442</v>
      </c>
      <c r="G23" s="9">
        <v>230</v>
      </c>
      <c r="H23" s="9">
        <v>8</v>
      </c>
      <c r="I23" s="9">
        <f t="shared" si="1"/>
        <v>222</v>
      </c>
      <c r="J23" s="20">
        <v>156</v>
      </c>
      <c r="K23" s="20">
        <v>12</v>
      </c>
      <c r="L23" s="20">
        <v>21</v>
      </c>
      <c r="M23" s="20">
        <v>21</v>
      </c>
      <c r="N23" s="9">
        <v>12</v>
      </c>
    </row>
    <row r="24" spans="1:14" ht="15" customHeight="1" x14ac:dyDescent="0.25">
      <c r="A24" s="18" t="s">
        <v>487</v>
      </c>
      <c r="B24" s="1" t="s">
        <v>488</v>
      </c>
      <c r="C24" s="8">
        <v>3</v>
      </c>
      <c r="D24" s="9">
        <v>1056</v>
      </c>
      <c r="E24" s="9">
        <v>15</v>
      </c>
      <c r="F24" s="10">
        <f t="shared" si="0"/>
        <v>0.27935606060606061</v>
      </c>
      <c r="G24" s="9">
        <v>295</v>
      </c>
      <c r="H24" s="9">
        <v>10</v>
      </c>
      <c r="I24" s="9">
        <f t="shared" si="1"/>
        <v>285</v>
      </c>
      <c r="J24" s="20">
        <v>187</v>
      </c>
      <c r="K24" s="20">
        <v>27</v>
      </c>
      <c r="L24" s="20">
        <v>21</v>
      </c>
      <c r="M24" s="20">
        <v>46</v>
      </c>
      <c r="N24" s="9">
        <v>4</v>
      </c>
    </row>
    <row r="25" spans="1:14" ht="15" customHeight="1" x14ac:dyDescent="0.25">
      <c r="A25" s="18" t="s">
        <v>489</v>
      </c>
      <c r="B25" s="1" t="s">
        <v>490</v>
      </c>
      <c r="C25" s="8">
        <v>3</v>
      </c>
      <c r="D25" s="9">
        <v>668</v>
      </c>
      <c r="E25" s="9">
        <v>28</v>
      </c>
      <c r="F25" s="10">
        <f t="shared" si="0"/>
        <v>0.3592814371257485</v>
      </c>
      <c r="G25" s="9">
        <v>240</v>
      </c>
      <c r="H25" s="9">
        <v>6</v>
      </c>
      <c r="I25" s="9">
        <f t="shared" si="1"/>
        <v>234</v>
      </c>
      <c r="J25" s="20">
        <v>168</v>
      </c>
      <c r="K25" s="20">
        <v>14</v>
      </c>
      <c r="L25" s="20">
        <v>13</v>
      </c>
      <c r="M25" s="20">
        <v>34</v>
      </c>
      <c r="N25" s="9">
        <v>5</v>
      </c>
    </row>
    <row r="26" spans="1:14" ht="15" customHeight="1" x14ac:dyDescent="0.25">
      <c r="A26" s="18" t="s">
        <v>491</v>
      </c>
      <c r="B26" s="1" t="s">
        <v>492</v>
      </c>
      <c r="C26" s="8">
        <v>3</v>
      </c>
      <c r="D26" s="9">
        <v>1559</v>
      </c>
      <c r="E26" s="9">
        <v>26</v>
      </c>
      <c r="F26" s="10">
        <f t="shared" si="0"/>
        <v>0.30724823604874918</v>
      </c>
      <c r="G26" s="9">
        <v>479</v>
      </c>
      <c r="H26" s="9">
        <v>11</v>
      </c>
      <c r="I26" s="9">
        <f t="shared" si="1"/>
        <v>468</v>
      </c>
      <c r="J26" s="20">
        <v>325</v>
      </c>
      <c r="K26" s="20">
        <v>21</v>
      </c>
      <c r="L26" s="20">
        <v>33</v>
      </c>
      <c r="M26" s="20">
        <v>69</v>
      </c>
      <c r="N26" s="9">
        <v>20</v>
      </c>
    </row>
    <row r="27" spans="1:14" ht="15" customHeight="1" x14ac:dyDescent="0.25">
      <c r="A27" s="18" t="s">
        <v>493</v>
      </c>
      <c r="B27" s="1" t="s">
        <v>494</v>
      </c>
      <c r="C27" s="8">
        <v>3</v>
      </c>
      <c r="D27" s="9">
        <v>861</v>
      </c>
      <c r="E27" s="9">
        <v>29</v>
      </c>
      <c r="F27" s="10">
        <f t="shared" si="0"/>
        <v>0.32055749128919858</v>
      </c>
      <c r="G27" s="9">
        <v>276</v>
      </c>
      <c r="H27" s="9">
        <v>5</v>
      </c>
      <c r="I27" s="9">
        <f t="shared" si="1"/>
        <v>271</v>
      </c>
      <c r="J27" s="20">
        <v>204</v>
      </c>
      <c r="K27" s="20">
        <v>8</v>
      </c>
      <c r="L27" s="20">
        <v>20</v>
      </c>
      <c r="M27" s="20">
        <v>33</v>
      </c>
      <c r="N27" s="9">
        <v>6</v>
      </c>
    </row>
    <row r="28" spans="1:14" ht="15" customHeight="1" x14ac:dyDescent="0.25">
      <c r="A28" s="18" t="s">
        <v>495</v>
      </c>
      <c r="B28" s="1" t="s">
        <v>496</v>
      </c>
      <c r="C28" s="8">
        <v>3</v>
      </c>
      <c r="D28" s="9">
        <v>1048</v>
      </c>
      <c r="E28" s="9">
        <v>93</v>
      </c>
      <c r="F28" s="10">
        <f t="shared" si="0"/>
        <v>0.4637404580152672</v>
      </c>
      <c r="G28" s="9">
        <v>486</v>
      </c>
      <c r="H28" s="9">
        <v>15</v>
      </c>
      <c r="I28" s="9">
        <f t="shared" si="1"/>
        <v>471</v>
      </c>
      <c r="J28" s="20">
        <v>356</v>
      </c>
      <c r="K28" s="20">
        <v>27</v>
      </c>
      <c r="L28" s="20">
        <v>17</v>
      </c>
      <c r="M28" s="20">
        <v>51</v>
      </c>
      <c r="N28" s="9">
        <v>20</v>
      </c>
    </row>
    <row r="29" spans="1:14" ht="15" customHeight="1" x14ac:dyDescent="0.25">
      <c r="A29" s="18" t="s">
        <v>497</v>
      </c>
      <c r="B29" s="1" t="s">
        <v>498</v>
      </c>
      <c r="C29" s="8">
        <v>3</v>
      </c>
      <c r="D29" s="9">
        <v>1190</v>
      </c>
      <c r="E29" s="9">
        <v>34</v>
      </c>
      <c r="F29" s="10">
        <f t="shared" si="0"/>
        <v>0.33697478991596641</v>
      </c>
      <c r="G29" s="9">
        <v>401</v>
      </c>
      <c r="H29" s="9">
        <v>14</v>
      </c>
      <c r="I29" s="9">
        <f t="shared" si="1"/>
        <v>387</v>
      </c>
      <c r="J29" s="20">
        <v>228</v>
      </c>
      <c r="K29" s="20">
        <v>70</v>
      </c>
      <c r="L29" s="20">
        <v>17</v>
      </c>
      <c r="M29" s="20">
        <v>54</v>
      </c>
      <c r="N29" s="9">
        <v>18</v>
      </c>
    </row>
    <row r="30" spans="1:14" ht="15" customHeight="1" x14ac:dyDescent="0.25">
      <c r="A30" s="18" t="s">
        <v>499</v>
      </c>
      <c r="B30" s="1" t="s">
        <v>500</v>
      </c>
      <c r="C30" s="8">
        <v>3</v>
      </c>
      <c r="D30" s="9">
        <v>1286</v>
      </c>
      <c r="E30" s="9">
        <v>30</v>
      </c>
      <c r="F30" s="10">
        <f t="shared" si="0"/>
        <v>0.34603421461897355</v>
      </c>
      <c r="G30" s="9">
        <v>445</v>
      </c>
      <c r="H30" s="9">
        <v>22</v>
      </c>
      <c r="I30" s="9">
        <f t="shared" si="1"/>
        <v>423</v>
      </c>
      <c r="J30" s="20">
        <v>242</v>
      </c>
      <c r="K30" s="20">
        <v>24</v>
      </c>
      <c r="L30" s="20">
        <v>23</v>
      </c>
      <c r="M30" s="20">
        <v>85</v>
      </c>
      <c r="N30" s="9">
        <v>49</v>
      </c>
    </row>
    <row r="31" spans="1:14" s="19" customFormat="1" ht="22.95" customHeight="1" x14ac:dyDescent="0.3">
      <c r="B31" s="13" t="s">
        <v>52</v>
      </c>
      <c r="C31" s="36"/>
      <c r="D31" s="14">
        <f>SUM(D5:D30)</f>
        <v>23194</v>
      </c>
      <c r="E31" s="14">
        <f>SUM(E5:E30)</f>
        <v>648</v>
      </c>
      <c r="F31" s="37">
        <f t="shared" si="0"/>
        <v>0.34414072604984047</v>
      </c>
      <c r="G31" s="14">
        <f t="shared" ref="G31:N31" si="2">SUM(G5:G30)</f>
        <v>7982</v>
      </c>
      <c r="H31" s="14">
        <f t="shared" si="2"/>
        <v>324</v>
      </c>
      <c r="I31" s="14">
        <f t="shared" si="2"/>
        <v>7658</v>
      </c>
      <c r="J31" s="14">
        <f t="shared" si="2"/>
        <v>5162</v>
      </c>
      <c r="K31" s="14">
        <f t="shared" si="2"/>
        <v>505</v>
      </c>
      <c r="L31" s="14">
        <f t="shared" si="2"/>
        <v>439</v>
      </c>
      <c r="M31" s="14">
        <f t="shared" si="2"/>
        <v>1233</v>
      </c>
      <c r="N31" s="14">
        <f t="shared" si="2"/>
        <v>319</v>
      </c>
    </row>
    <row r="32" spans="1:14" s="19" customFormat="1" ht="22.95" customHeight="1" x14ac:dyDescent="0.3">
      <c r="B32" s="23"/>
      <c r="C32" s="57"/>
      <c r="D32" s="57"/>
      <c r="E32" s="57"/>
      <c r="F32" s="57"/>
      <c r="G32" s="57"/>
      <c r="H32" s="57"/>
      <c r="I32" s="57"/>
      <c r="J32" s="15">
        <f>J31/$I$31</f>
        <v>0.6740663358579263</v>
      </c>
      <c r="K32" s="15">
        <f t="shared" ref="K32:N32" si="3">K31/$I$31</f>
        <v>6.5944110733873074E-2</v>
      </c>
      <c r="L32" s="15">
        <f t="shared" si="3"/>
        <v>5.7325672499347086E-2</v>
      </c>
      <c r="M32" s="15">
        <f t="shared" si="3"/>
        <v>0.16100809610864456</v>
      </c>
      <c r="N32" s="15">
        <f t="shared" si="3"/>
        <v>4.1655784800208935E-2</v>
      </c>
    </row>
  </sheetData>
  <mergeCells count="4">
    <mergeCell ref="A1:N1"/>
    <mergeCell ref="A2:N2"/>
    <mergeCell ref="A3:N3"/>
    <mergeCell ref="C32:I32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>
    <oddFooter>&amp;R&amp;D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5.1093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7.77734375" style="20" customWidth="1"/>
    <col min="13" max="13" width="15" style="20" customWidth="1"/>
    <col min="14" max="256" width="11.5546875" style="1"/>
    <col min="257" max="257" width="8.44140625" style="1" bestFit="1" customWidth="1"/>
    <col min="258" max="258" width="25.1093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7.77734375" style="1" customWidth="1"/>
    <col min="269" max="269" width="20.21875" style="1" bestFit="1" customWidth="1"/>
    <col min="270" max="512" width="11.5546875" style="1"/>
    <col min="513" max="513" width="8.44140625" style="1" bestFit="1" customWidth="1"/>
    <col min="514" max="514" width="25.1093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7.77734375" style="1" customWidth="1"/>
    <col min="525" max="525" width="20.21875" style="1" bestFit="1" customWidth="1"/>
    <col min="526" max="768" width="11.5546875" style="1"/>
    <col min="769" max="769" width="8.44140625" style="1" bestFit="1" customWidth="1"/>
    <col min="770" max="770" width="25.1093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7.77734375" style="1" customWidth="1"/>
    <col min="781" max="781" width="20.21875" style="1" bestFit="1" customWidth="1"/>
    <col min="782" max="1024" width="11.5546875" style="1"/>
    <col min="1025" max="1025" width="8.44140625" style="1" bestFit="1" customWidth="1"/>
    <col min="1026" max="1026" width="25.1093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7.77734375" style="1" customWidth="1"/>
    <col min="1037" max="1037" width="20.21875" style="1" bestFit="1" customWidth="1"/>
    <col min="1038" max="1280" width="11.5546875" style="1"/>
    <col min="1281" max="1281" width="8.44140625" style="1" bestFit="1" customWidth="1"/>
    <col min="1282" max="1282" width="25.1093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7.77734375" style="1" customWidth="1"/>
    <col min="1293" max="1293" width="20.21875" style="1" bestFit="1" customWidth="1"/>
    <col min="1294" max="1536" width="11.5546875" style="1"/>
    <col min="1537" max="1537" width="8.44140625" style="1" bestFit="1" customWidth="1"/>
    <col min="1538" max="1538" width="25.1093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7.77734375" style="1" customWidth="1"/>
    <col min="1549" max="1549" width="20.21875" style="1" bestFit="1" customWidth="1"/>
    <col min="1550" max="1792" width="11.5546875" style="1"/>
    <col min="1793" max="1793" width="8.44140625" style="1" bestFit="1" customWidth="1"/>
    <col min="1794" max="1794" width="25.1093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7.77734375" style="1" customWidth="1"/>
    <col min="1805" max="1805" width="20.21875" style="1" bestFit="1" customWidth="1"/>
    <col min="1806" max="2048" width="11.5546875" style="1"/>
    <col min="2049" max="2049" width="8.44140625" style="1" bestFit="1" customWidth="1"/>
    <col min="2050" max="2050" width="25.1093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7.77734375" style="1" customWidth="1"/>
    <col min="2061" max="2061" width="20.21875" style="1" bestFit="1" customWidth="1"/>
    <col min="2062" max="2304" width="11.5546875" style="1"/>
    <col min="2305" max="2305" width="8.44140625" style="1" bestFit="1" customWidth="1"/>
    <col min="2306" max="2306" width="25.1093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7.77734375" style="1" customWidth="1"/>
    <col min="2317" max="2317" width="20.21875" style="1" bestFit="1" customWidth="1"/>
    <col min="2318" max="2560" width="11.5546875" style="1"/>
    <col min="2561" max="2561" width="8.44140625" style="1" bestFit="1" customWidth="1"/>
    <col min="2562" max="2562" width="25.1093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7.77734375" style="1" customWidth="1"/>
    <col min="2573" max="2573" width="20.21875" style="1" bestFit="1" customWidth="1"/>
    <col min="2574" max="2816" width="11.5546875" style="1"/>
    <col min="2817" max="2817" width="8.44140625" style="1" bestFit="1" customWidth="1"/>
    <col min="2818" max="2818" width="25.1093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7.77734375" style="1" customWidth="1"/>
    <col min="2829" max="2829" width="20.21875" style="1" bestFit="1" customWidth="1"/>
    <col min="2830" max="3072" width="11.5546875" style="1"/>
    <col min="3073" max="3073" width="8.44140625" style="1" bestFit="1" customWidth="1"/>
    <col min="3074" max="3074" width="25.1093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7.77734375" style="1" customWidth="1"/>
    <col min="3085" max="3085" width="20.21875" style="1" bestFit="1" customWidth="1"/>
    <col min="3086" max="3328" width="11.5546875" style="1"/>
    <col min="3329" max="3329" width="8.44140625" style="1" bestFit="1" customWidth="1"/>
    <col min="3330" max="3330" width="25.1093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7.77734375" style="1" customWidth="1"/>
    <col min="3341" max="3341" width="20.21875" style="1" bestFit="1" customWidth="1"/>
    <col min="3342" max="3584" width="11.5546875" style="1"/>
    <col min="3585" max="3585" width="8.44140625" style="1" bestFit="1" customWidth="1"/>
    <col min="3586" max="3586" width="25.1093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7.77734375" style="1" customWidth="1"/>
    <col min="3597" max="3597" width="20.21875" style="1" bestFit="1" customWidth="1"/>
    <col min="3598" max="3840" width="11.5546875" style="1"/>
    <col min="3841" max="3841" width="8.44140625" style="1" bestFit="1" customWidth="1"/>
    <col min="3842" max="3842" width="25.1093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7.77734375" style="1" customWidth="1"/>
    <col min="3853" max="3853" width="20.21875" style="1" bestFit="1" customWidth="1"/>
    <col min="3854" max="4096" width="11.5546875" style="1"/>
    <col min="4097" max="4097" width="8.44140625" style="1" bestFit="1" customWidth="1"/>
    <col min="4098" max="4098" width="25.1093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7.77734375" style="1" customWidth="1"/>
    <col min="4109" max="4109" width="20.21875" style="1" bestFit="1" customWidth="1"/>
    <col min="4110" max="4352" width="11.5546875" style="1"/>
    <col min="4353" max="4353" width="8.44140625" style="1" bestFit="1" customWidth="1"/>
    <col min="4354" max="4354" width="25.1093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7.77734375" style="1" customWidth="1"/>
    <col min="4365" max="4365" width="20.21875" style="1" bestFit="1" customWidth="1"/>
    <col min="4366" max="4608" width="11.5546875" style="1"/>
    <col min="4609" max="4609" width="8.44140625" style="1" bestFit="1" customWidth="1"/>
    <col min="4610" max="4610" width="25.1093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7.77734375" style="1" customWidth="1"/>
    <col min="4621" max="4621" width="20.21875" style="1" bestFit="1" customWidth="1"/>
    <col min="4622" max="4864" width="11.5546875" style="1"/>
    <col min="4865" max="4865" width="8.44140625" style="1" bestFit="1" customWidth="1"/>
    <col min="4866" max="4866" width="25.1093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7.77734375" style="1" customWidth="1"/>
    <col min="4877" max="4877" width="20.21875" style="1" bestFit="1" customWidth="1"/>
    <col min="4878" max="5120" width="11.5546875" style="1"/>
    <col min="5121" max="5121" width="8.44140625" style="1" bestFit="1" customWidth="1"/>
    <col min="5122" max="5122" width="25.1093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7.77734375" style="1" customWidth="1"/>
    <col min="5133" max="5133" width="20.21875" style="1" bestFit="1" customWidth="1"/>
    <col min="5134" max="5376" width="11.5546875" style="1"/>
    <col min="5377" max="5377" width="8.44140625" style="1" bestFit="1" customWidth="1"/>
    <col min="5378" max="5378" width="25.1093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7.77734375" style="1" customWidth="1"/>
    <col min="5389" max="5389" width="20.21875" style="1" bestFit="1" customWidth="1"/>
    <col min="5390" max="5632" width="11.5546875" style="1"/>
    <col min="5633" max="5633" width="8.44140625" style="1" bestFit="1" customWidth="1"/>
    <col min="5634" max="5634" width="25.1093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7.77734375" style="1" customWidth="1"/>
    <col min="5645" max="5645" width="20.21875" style="1" bestFit="1" customWidth="1"/>
    <col min="5646" max="5888" width="11.5546875" style="1"/>
    <col min="5889" max="5889" width="8.44140625" style="1" bestFit="1" customWidth="1"/>
    <col min="5890" max="5890" width="25.1093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7.77734375" style="1" customWidth="1"/>
    <col min="5901" max="5901" width="20.21875" style="1" bestFit="1" customWidth="1"/>
    <col min="5902" max="6144" width="11.5546875" style="1"/>
    <col min="6145" max="6145" width="8.44140625" style="1" bestFit="1" customWidth="1"/>
    <col min="6146" max="6146" width="25.1093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7.77734375" style="1" customWidth="1"/>
    <col min="6157" max="6157" width="20.21875" style="1" bestFit="1" customWidth="1"/>
    <col min="6158" max="6400" width="11.5546875" style="1"/>
    <col min="6401" max="6401" width="8.44140625" style="1" bestFit="1" customWidth="1"/>
    <col min="6402" max="6402" width="25.1093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7.77734375" style="1" customWidth="1"/>
    <col min="6413" max="6413" width="20.21875" style="1" bestFit="1" customWidth="1"/>
    <col min="6414" max="6656" width="11.5546875" style="1"/>
    <col min="6657" max="6657" width="8.44140625" style="1" bestFit="1" customWidth="1"/>
    <col min="6658" max="6658" width="25.1093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7.77734375" style="1" customWidth="1"/>
    <col min="6669" max="6669" width="20.21875" style="1" bestFit="1" customWidth="1"/>
    <col min="6670" max="6912" width="11.5546875" style="1"/>
    <col min="6913" max="6913" width="8.44140625" style="1" bestFit="1" customWidth="1"/>
    <col min="6914" max="6914" width="25.1093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7.77734375" style="1" customWidth="1"/>
    <col min="6925" max="6925" width="20.21875" style="1" bestFit="1" customWidth="1"/>
    <col min="6926" max="7168" width="11.5546875" style="1"/>
    <col min="7169" max="7169" width="8.44140625" style="1" bestFit="1" customWidth="1"/>
    <col min="7170" max="7170" width="25.1093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7.77734375" style="1" customWidth="1"/>
    <col min="7181" max="7181" width="20.21875" style="1" bestFit="1" customWidth="1"/>
    <col min="7182" max="7424" width="11.5546875" style="1"/>
    <col min="7425" max="7425" width="8.44140625" style="1" bestFit="1" customWidth="1"/>
    <col min="7426" max="7426" width="25.1093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7.77734375" style="1" customWidth="1"/>
    <col min="7437" max="7437" width="20.21875" style="1" bestFit="1" customWidth="1"/>
    <col min="7438" max="7680" width="11.5546875" style="1"/>
    <col min="7681" max="7681" width="8.44140625" style="1" bestFit="1" customWidth="1"/>
    <col min="7682" max="7682" width="25.1093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7.77734375" style="1" customWidth="1"/>
    <col min="7693" max="7693" width="20.21875" style="1" bestFit="1" customWidth="1"/>
    <col min="7694" max="7936" width="11.5546875" style="1"/>
    <col min="7937" max="7937" width="8.44140625" style="1" bestFit="1" customWidth="1"/>
    <col min="7938" max="7938" width="25.1093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7.77734375" style="1" customWidth="1"/>
    <col min="7949" max="7949" width="20.21875" style="1" bestFit="1" customWidth="1"/>
    <col min="7950" max="8192" width="11.5546875" style="1"/>
    <col min="8193" max="8193" width="8.44140625" style="1" bestFit="1" customWidth="1"/>
    <col min="8194" max="8194" width="25.1093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7.77734375" style="1" customWidth="1"/>
    <col min="8205" max="8205" width="20.21875" style="1" bestFit="1" customWidth="1"/>
    <col min="8206" max="8448" width="11.5546875" style="1"/>
    <col min="8449" max="8449" width="8.44140625" style="1" bestFit="1" customWidth="1"/>
    <col min="8450" max="8450" width="25.1093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7.77734375" style="1" customWidth="1"/>
    <col min="8461" max="8461" width="20.21875" style="1" bestFit="1" customWidth="1"/>
    <col min="8462" max="8704" width="11.5546875" style="1"/>
    <col min="8705" max="8705" width="8.44140625" style="1" bestFit="1" customWidth="1"/>
    <col min="8706" max="8706" width="25.1093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7.77734375" style="1" customWidth="1"/>
    <col min="8717" max="8717" width="20.21875" style="1" bestFit="1" customWidth="1"/>
    <col min="8718" max="8960" width="11.5546875" style="1"/>
    <col min="8961" max="8961" width="8.44140625" style="1" bestFit="1" customWidth="1"/>
    <col min="8962" max="8962" width="25.1093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7.77734375" style="1" customWidth="1"/>
    <col min="8973" max="8973" width="20.21875" style="1" bestFit="1" customWidth="1"/>
    <col min="8974" max="9216" width="11.5546875" style="1"/>
    <col min="9217" max="9217" width="8.44140625" style="1" bestFit="1" customWidth="1"/>
    <col min="9218" max="9218" width="25.1093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7.77734375" style="1" customWidth="1"/>
    <col min="9229" max="9229" width="20.21875" style="1" bestFit="1" customWidth="1"/>
    <col min="9230" max="9472" width="11.5546875" style="1"/>
    <col min="9473" max="9473" width="8.44140625" style="1" bestFit="1" customWidth="1"/>
    <col min="9474" max="9474" width="25.1093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7.77734375" style="1" customWidth="1"/>
    <col min="9485" max="9485" width="20.21875" style="1" bestFit="1" customWidth="1"/>
    <col min="9486" max="9728" width="11.5546875" style="1"/>
    <col min="9729" max="9729" width="8.44140625" style="1" bestFit="1" customWidth="1"/>
    <col min="9730" max="9730" width="25.1093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7.77734375" style="1" customWidth="1"/>
    <col min="9741" max="9741" width="20.21875" style="1" bestFit="1" customWidth="1"/>
    <col min="9742" max="9984" width="11.5546875" style="1"/>
    <col min="9985" max="9985" width="8.44140625" style="1" bestFit="1" customWidth="1"/>
    <col min="9986" max="9986" width="25.1093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7.77734375" style="1" customWidth="1"/>
    <col min="9997" max="9997" width="20.21875" style="1" bestFit="1" customWidth="1"/>
    <col min="9998" max="10240" width="11.5546875" style="1"/>
    <col min="10241" max="10241" width="8.44140625" style="1" bestFit="1" customWidth="1"/>
    <col min="10242" max="10242" width="25.1093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7.77734375" style="1" customWidth="1"/>
    <col min="10253" max="10253" width="20.21875" style="1" bestFit="1" customWidth="1"/>
    <col min="10254" max="10496" width="11.5546875" style="1"/>
    <col min="10497" max="10497" width="8.44140625" style="1" bestFit="1" customWidth="1"/>
    <col min="10498" max="10498" width="25.1093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7.77734375" style="1" customWidth="1"/>
    <col min="10509" max="10509" width="20.21875" style="1" bestFit="1" customWidth="1"/>
    <col min="10510" max="10752" width="11.5546875" style="1"/>
    <col min="10753" max="10753" width="8.44140625" style="1" bestFit="1" customWidth="1"/>
    <col min="10754" max="10754" width="25.1093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7.77734375" style="1" customWidth="1"/>
    <col min="10765" max="10765" width="20.21875" style="1" bestFit="1" customWidth="1"/>
    <col min="10766" max="11008" width="11.5546875" style="1"/>
    <col min="11009" max="11009" width="8.44140625" style="1" bestFit="1" customWidth="1"/>
    <col min="11010" max="11010" width="25.1093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7.77734375" style="1" customWidth="1"/>
    <col min="11021" max="11021" width="20.21875" style="1" bestFit="1" customWidth="1"/>
    <col min="11022" max="11264" width="11.5546875" style="1"/>
    <col min="11265" max="11265" width="8.44140625" style="1" bestFit="1" customWidth="1"/>
    <col min="11266" max="11266" width="25.1093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7.77734375" style="1" customWidth="1"/>
    <col min="11277" max="11277" width="20.21875" style="1" bestFit="1" customWidth="1"/>
    <col min="11278" max="11520" width="11.5546875" style="1"/>
    <col min="11521" max="11521" width="8.44140625" style="1" bestFit="1" customWidth="1"/>
    <col min="11522" max="11522" width="25.1093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7.77734375" style="1" customWidth="1"/>
    <col min="11533" max="11533" width="20.21875" style="1" bestFit="1" customWidth="1"/>
    <col min="11534" max="11776" width="11.5546875" style="1"/>
    <col min="11777" max="11777" width="8.44140625" style="1" bestFit="1" customWidth="1"/>
    <col min="11778" max="11778" width="25.1093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7.77734375" style="1" customWidth="1"/>
    <col min="11789" max="11789" width="20.21875" style="1" bestFit="1" customWidth="1"/>
    <col min="11790" max="12032" width="11.5546875" style="1"/>
    <col min="12033" max="12033" width="8.44140625" style="1" bestFit="1" customWidth="1"/>
    <col min="12034" max="12034" width="25.1093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7.77734375" style="1" customWidth="1"/>
    <col min="12045" max="12045" width="20.21875" style="1" bestFit="1" customWidth="1"/>
    <col min="12046" max="12288" width="11.5546875" style="1"/>
    <col min="12289" max="12289" width="8.44140625" style="1" bestFit="1" customWidth="1"/>
    <col min="12290" max="12290" width="25.1093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7.77734375" style="1" customWidth="1"/>
    <col min="12301" max="12301" width="20.21875" style="1" bestFit="1" customWidth="1"/>
    <col min="12302" max="12544" width="11.5546875" style="1"/>
    <col min="12545" max="12545" width="8.44140625" style="1" bestFit="1" customWidth="1"/>
    <col min="12546" max="12546" width="25.1093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7.77734375" style="1" customWidth="1"/>
    <col min="12557" max="12557" width="20.21875" style="1" bestFit="1" customWidth="1"/>
    <col min="12558" max="12800" width="11.5546875" style="1"/>
    <col min="12801" max="12801" width="8.44140625" style="1" bestFit="1" customWidth="1"/>
    <col min="12802" max="12802" width="25.1093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7.77734375" style="1" customWidth="1"/>
    <col min="12813" max="12813" width="20.21875" style="1" bestFit="1" customWidth="1"/>
    <col min="12814" max="13056" width="11.5546875" style="1"/>
    <col min="13057" max="13057" width="8.44140625" style="1" bestFit="1" customWidth="1"/>
    <col min="13058" max="13058" width="25.1093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7.77734375" style="1" customWidth="1"/>
    <col min="13069" max="13069" width="20.21875" style="1" bestFit="1" customWidth="1"/>
    <col min="13070" max="13312" width="11.5546875" style="1"/>
    <col min="13313" max="13313" width="8.44140625" style="1" bestFit="1" customWidth="1"/>
    <col min="13314" max="13314" width="25.1093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7.77734375" style="1" customWidth="1"/>
    <col min="13325" max="13325" width="20.21875" style="1" bestFit="1" customWidth="1"/>
    <col min="13326" max="13568" width="11.5546875" style="1"/>
    <col min="13569" max="13569" width="8.44140625" style="1" bestFit="1" customWidth="1"/>
    <col min="13570" max="13570" width="25.1093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7.77734375" style="1" customWidth="1"/>
    <col min="13581" max="13581" width="20.21875" style="1" bestFit="1" customWidth="1"/>
    <col min="13582" max="13824" width="11.5546875" style="1"/>
    <col min="13825" max="13825" width="8.44140625" style="1" bestFit="1" customWidth="1"/>
    <col min="13826" max="13826" width="25.1093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7.77734375" style="1" customWidth="1"/>
    <col min="13837" max="13837" width="20.21875" style="1" bestFit="1" customWidth="1"/>
    <col min="13838" max="14080" width="11.5546875" style="1"/>
    <col min="14081" max="14081" width="8.44140625" style="1" bestFit="1" customWidth="1"/>
    <col min="14082" max="14082" width="25.1093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7.77734375" style="1" customWidth="1"/>
    <col min="14093" max="14093" width="20.21875" style="1" bestFit="1" customWidth="1"/>
    <col min="14094" max="14336" width="11.5546875" style="1"/>
    <col min="14337" max="14337" width="8.44140625" style="1" bestFit="1" customWidth="1"/>
    <col min="14338" max="14338" width="25.1093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7.77734375" style="1" customWidth="1"/>
    <col min="14349" max="14349" width="20.21875" style="1" bestFit="1" customWidth="1"/>
    <col min="14350" max="14592" width="11.5546875" style="1"/>
    <col min="14593" max="14593" width="8.44140625" style="1" bestFit="1" customWidth="1"/>
    <col min="14594" max="14594" width="25.1093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7.77734375" style="1" customWidth="1"/>
    <col min="14605" max="14605" width="20.21875" style="1" bestFit="1" customWidth="1"/>
    <col min="14606" max="14848" width="11.5546875" style="1"/>
    <col min="14849" max="14849" width="8.44140625" style="1" bestFit="1" customWidth="1"/>
    <col min="14850" max="14850" width="25.1093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7.77734375" style="1" customWidth="1"/>
    <col min="14861" max="14861" width="20.21875" style="1" bestFit="1" customWidth="1"/>
    <col min="14862" max="15104" width="11.5546875" style="1"/>
    <col min="15105" max="15105" width="8.44140625" style="1" bestFit="1" customWidth="1"/>
    <col min="15106" max="15106" width="25.1093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7.77734375" style="1" customWidth="1"/>
    <col min="15117" max="15117" width="20.21875" style="1" bestFit="1" customWidth="1"/>
    <col min="15118" max="15360" width="11.5546875" style="1"/>
    <col min="15361" max="15361" width="8.44140625" style="1" bestFit="1" customWidth="1"/>
    <col min="15362" max="15362" width="25.1093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7.77734375" style="1" customWidth="1"/>
    <col min="15373" max="15373" width="20.21875" style="1" bestFit="1" customWidth="1"/>
    <col min="15374" max="15616" width="11.5546875" style="1"/>
    <col min="15617" max="15617" width="8.44140625" style="1" bestFit="1" customWidth="1"/>
    <col min="15618" max="15618" width="25.1093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7.77734375" style="1" customWidth="1"/>
    <col min="15629" max="15629" width="20.21875" style="1" bestFit="1" customWidth="1"/>
    <col min="15630" max="15872" width="11.5546875" style="1"/>
    <col min="15873" max="15873" width="8.44140625" style="1" bestFit="1" customWidth="1"/>
    <col min="15874" max="15874" width="25.1093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7.77734375" style="1" customWidth="1"/>
    <col min="15885" max="15885" width="20.21875" style="1" bestFit="1" customWidth="1"/>
    <col min="15886" max="16128" width="11.5546875" style="1"/>
    <col min="16129" max="16129" width="8.44140625" style="1" bestFit="1" customWidth="1"/>
    <col min="16130" max="16130" width="25.1093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7.77734375" style="1" customWidth="1"/>
    <col min="16141" max="16141" width="20.21875" style="1" bestFit="1" customWidth="1"/>
    <col min="16142" max="16384" width="11.5546875" style="1"/>
  </cols>
  <sheetData>
    <row r="1" spans="1:13" ht="19.8" customHeight="1" x14ac:dyDescent="0.25">
      <c r="A1" s="55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x14ac:dyDescent="0.25">
      <c r="A3" s="55" t="s">
        <v>606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8" customFormat="1" ht="59.4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593</v>
      </c>
    </row>
    <row r="5" spans="1:13" ht="15" customHeight="1" x14ac:dyDescent="0.25">
      <c r="A5" s="8" t="s">
        <v>501</v>
      </c>
      <c r="B5" s="1" t="s">
        <v>502</v>
      </c>
      <c r="C5" s="8">
        <v>2</v>
      </c>
      <c r="D5" s="9">
        <v>376</v>
      </c>
      <c r="F5" s="10">
        <f>G5/D5</f>
        <v>0.43617021276595747</v>
      </c>
      <c r="G5" s="9">
        <v>164</v>
      </c>
      <c r="H5" s="9">
        <v>15</v>
      </c>
      <c r="I5" s="9">
        <f>G5-H5</f>
        <v>149</v>
      </c>
      <c r="J5" s="20">
        <v>80</v>
      </c>
      <c r="K5" s="20">
        <v>56</v>
      </c>
      <c r="L5" s="20">
        <v>7</v>
      </c>
      <c r="M5" s="20">
        <v>6</v>
      </c>
    </row>
    <row r="6" spans="1:13" ht="15" customHeight="1" x14ac:dyDescent="0.25">
      <c r="A6" s="8" t="s">
        <v>503</v>
      </c>
      <c r="B6" s="1" t="s">
        <v>504</v>
      </c>
      <c r="C6" s="8">
        <v>2</v>
      </c>
      <c r="D6" s="9">
        <v>566</v>
      </c>
      <c r="F6" s="10">
        <f t="shared" ref="F6:F20" si="0">G6/D6</f>
        <v>0.44169611307420492</v>
      </c>
      <c r="G6" s="9">
        <v>250</v>
      </c>
      <c r="H6" s="9">
        <v>7</v>
      </c>
      <c r="I6" s="9">
        <f t="shared" ref="I6:I19" si="1">G6-H6</f>
        <v>243</v>
      </c>
      <c r="J6" s="20">
        <v>154</v>
      </c>
      <c r="K6" s="20">
        <v>47</v>
      </c>
      <c r="L6" s="20">
        <v>9</v>
      </c>
      <c r="M6" s="20">
        <v>33</v>
      </c>
    </row>
    <row r="7" spans="1:13" ht="15" customHeight="1" x14ac:dyDescent="0.25">
      <c r="A7" s="8" t="s">
        <v>505</v>
      </c>
      <c r="B7" s="1" t="s">
        <v>506</v>
      </c>
      <c r="C7" s="8">
        <v>2</v>
      </c>
      <c r="D7" s="9">
        <v>407</v>
      </c>
      <c r="F7" s="10">
        <f t="shared" si="0"/>
        <v>0.46928746928746928</v>
      </c>
      <c r="G7" s="9">
        <v>191</v>
      </c>
      <c r="H7" s="9">
        <v>5</v>
      </c>
      <c r="I7" s="9">
        <f t="shared" si="1"/>
        <v>186</v>
      </c>
      <c r="J7" s="20">
        <v>111</v>
      </c>
      <c r="K7" s="20">
        <v>49</v>
      </c>
      <c r="L7" s="20">
        <v>15</v>
      </c>
      <c r="M7" s="20">
        <v>11</v>
      </c>
    </row>
    <row r="8" spans="1:13" ht="15" customHeight="1" x14ac:dyDescent="0.25">
      <c r="A8" s="8" t="s">
        <v>507</v>
      </c>
      <c r="B8" s="1" t="s">
        <v>508</v>
      </c>
      <c r="C8" s="8">
        <v>2</v>
      </c>
      <c r="D8" s="9">
        <v>50</v>
      </c>
      <c r="F8" s="10">
        <f t="shared" si="0"/>
        <v>0.36</v>
      </c>
      <c r="G8" s="9">
        <v>18</v>
      </c>
      <c r="H8" s="9">
        <v>0</v>
      </c>
      <c r="I8" s="9">
        <f t="shared" si="1"/>
        <v>18</v>
      </c>
      <c r="J8" s="20">
        <v>11</v>
      </c>
      <c r="K8" s="20">
        <v>2</v>
      </c>
      <c r="L8" s="20">
        <v>3</v>
      </c>
      <c r="M8" s="20">
        <v>2</v>
      </c>
    </row>
    <row r="9" spans="1:13" ht="15" customHeight="1" x14ac:dyDescent="0.25">
      <c r="A9" s="8" t="s">
        <v>509</v>
      </c>
      <c r="B9" s="1" t="s">
        <v>510</v>
      </c>
      <c r="C9" s="8">
        <v>2</v>
      </c>
      <c r="D9" s="9">
        <v>222</v>
      </c>
      <c r="F9" s="10">
        <f t="shared" si="0"/>
        <v>0.5</v>
      </c>
      <c r="G9" s="9">
        <v>111</v>
      </c>
      <c r="H9" s="9">
        <v>8</v>
      </c>
      <c r="I9" s="9">
        <f t="shared" si="1"/>
        <v>103</v>
      </c>
      <c r="J9" s="20">
        <v>77</v>
      </c>
      <c r="K9" s="20">
        <v>9</v>
      </c>
      <c r="L9" s="20">
        <v>10</v>
      </c>
      <c r="M9" s="20">
        <v>7</v>
      </c>
    </row>
    <row r="10" spans="1:13" ht="15" customHeight="1" x14ac:dyDescent="0.25">
      <c r="A10" s="8" t="s">
        <v>511</v>
      </c>
      <c r="B10" s="1" t="s">
        <v>512</v>
      </c>
      <c r="C10" s="8">
        <v>2</v>
      </c>
      <c r="D10" s="9">
        <v>702</v>
      </c>
      <c r="F10" s="10">
        <f t="shared" si="0"/>
        <v>0.38746438746438744</v>
      </c>
      <c r="G10" s="9">
        <v>272</v>
      </c>
      <c r="H10" s="9">
        <v>3</v>
      </c>
      <c r="I10" s="9">
        <f t="shared" si="1"/>
        <v>269</v>
      </c>
      <c r="J10" s="20">
        <v>206</v>
      </c>
      <c r="K10" s="20">
        <v>19</v>
      </c>
      <c r="L10" s="20">
        <v>10</v>
      </c>
      <c r="M10" s="20">
        <v>34</v>
      </c>
    </row>
    <row r="11" spans="1:13" ht="15" customHeight="1" x14ac:dyDescent="0.25">
      <c r="A11" s="8" t="s">
        <v>513</v>
      </c>
      <c r="B11" s="1" t="s">
        <v>514</v>
      </c>
      <c r="C11" s="8">
        <v>2</v>
      </c>
      <c r="D11" s="9">
        <v>517</v>
      </c>
      <c r="F11" s="10">
        <f t="shared" si="0"/>
        <v>0.28626692456479691</v>
      </c>
      <c r="G11" s="9">
        <v>148</v>
      </c>
      <c r="H11" s="9">
        <v>11</v>
      </c>
      <c r="I11" s="9">
        <f t="shared" si="1"/>
        <v>137</v>
      </c>
      <c r="J11" s="20">
        <v>85</v>
      </c>
      <c r="K11" s="20">
        <v>30</v>
      </c>
      <c r="L11" s="20">
        <v>12</v>
      </c>
      <c r="M11" s="20">
        <v>10</v>
      </c>
    </row>
    <row r="12" spans="1:13" ht="15" customHeight="1" x14ac:dyDescent="0.25">
      <c r="A12" s="8" t="s">
        <v>515</v>
      </c>
      <c r="B12" s="1" t="s">
        <v>516</v>
      </c>
      <c r="C12" s="8">
        <v>2</v>
      </c>
      <c r="D12" s="9">
        <v>365</v>
      </c>
      <c r="F12" s="10">
        <f t="shared" si="0"/>
        <v>0.30684931506849317</v>
      </c>
      <c r="G12" s="9">
        <v>112</v>
      </c>
      <c r="H12" s="9">
        <v>0</v>
      </c>
      <c r="I12" s="9">
        <f t="shared" si="1"/>
        <v>112</v>
      </c>
      <c r="J12" s="20">
        <v>81</v>
      </c>
      <c r="K12" s="20">
        <v>14</v>
      </c>
      <c r="L12" s="20">
        <v>2</v>
      </c>
      <c r="M12" s="20">
        <v>15</v>
      </c>
    </row>
    <row r="13" spans="1:13" ht="15" customHeight="1" x14ac:dyDescent="0.25">
      <c r="A13" s="8" t="s">
        <v>517</v>
      </c>
      <c r="B13" s="1" t="s">
        <v>518</v>
      </c>
      <c r="C13" s="8">
        <v>2</v>
      </c>
      <c r="D13" s="9">
        <v>433</v>
      </c>
      <c r="F13" s="10">
        <f t="shared" si="0"/>
        <v>0.51039260969976907</v>
      </c>
      <c r="G13" s="9">
        <v>221</v>
      </c>
      <c r="H13" s="9">
        <v>4</v>
      </c>
      <c r="I13" s="9">
        <f t="shared" si="1"/>
        <v>217</v>
      </c>
      <c r="J13" s="20">
        <v>167</v>
      </c>
      <c r="K13" s="20">
        <v>9</v>
      </c>
      <c r="L13" s="20">
        <v>11</v>
      </c>
      <c r="M13" s="20">
        <v>30</v>
      </c>
    </row>
    <row r="14" spans="1:13" ht="15" customHeight="1" x14ac:dyDescent="0.25">
      <c r="A14" s="8" t="s">
        <v>519</v>
      </c>
      <c r="B14" s="1" t="s">
        <v>520</v>
      </c>
      <c r="C14" s="8">
        <v>2</v>
      </c>
      <c r="D14" s="9">
        <v>448</v>
      </c>
      <c r="F14" s="10">
        <f t="shared" si="0"/>
        <v>0.40848214285714285</v>
      </c>
      <c r="G14" s="9">
        <v>183</v>
      </c>
      <c r="H14" s="9">
        <v>2</v>
      </c>
      <c r="I14" s="9">
        <f t="shared" si="1"/>
        <v>181</v>
      </c>
      <c r="J14" s="20">
        <v>121</v>
      </c>
      <c r="K14" s="20">
        <v>14</v>
      </c>
      <c r="L14" s="20">
        <v>18</v>
      </c>
      <c r="M14" s="20">
        <v>28</v>
      </c>
    </row>
    <row r="15" spans="1:13" ht="15" customHeight="1" x14ac:dyDescent="0.25">
      <c r="A15" s="8" t="s">
        <v>521</v>
      </c>
      <c r="B15" s="1" t="s">
        <v>522</v>
      </c>
      <c r="C15" s="8">
        <v>2</v>
      </c>
      <c r="D15" s="9">
        <v>312</v>
      </c>
      <c r="F15" s="10">
        <f t="shared" si="0"/>
        <v>0.47115384615384615</v>
      </c>
      <c r="G15" s="9">
        <v>147</v>
      </c>
      <c r="H15" s="9">
        <v>0</v>
      </c>
      <c r="I15" s="9">
        <f t="shared" si="1"/>
        <v>147</v>
      </c>
      <c r="J15" s="20">
        <v>111</v>
      </c>
      <c r="K15" s="20">
        <v>6</v>
      </c>
      <c r="L15" s="20">
        <v>6</v>
      </c>
      <c r="M15" s="20">
        <v>24</v>
      </c>
    </row>
    <row r="16" spans="1:13" ht="15" customHeight="1" x14ac:dyDescent="0.25">
      <c r="A16" s="8" t="s">
        <v>523</v>
      </c>
      <c r="B16" s="1" t="s">
        <v>524</v>
      </c>
      <c r="C16" s="8">
        <v>2</v>
      </c>
      <c r="D16" s="9">
        <v>302</v>
      </c>
      <c r="F16" s="10">
        <f t="shared" si="0"/>
        <v>0.6258278145695364</v>
      </c>
      <c r="G16" s="9">
        <v>189</v>
      </c>
      <c r="H16" s="9">
        <v>5</v>
      </c>
      <c r="I16" s="9">
        <f t="shared" si="1"/>
        <v>184</v>
      </c>
      <c r="J16" s="20">
        <v>120</v>
      </c>
      <c r="K16" s="20">
        <v>32</v>
      </c>
      <c r="L16" s="20">
        <v>17</v>
      </c>
      <c r="M16" s="20">
        <v>15</v>
      </c>
    </row>
    <row r="17" spans="1:13" ht="15" customHeight="1" x14ac:dyDescent="0.25">
      <c r="A17" s="8" t="s">
        <v>525</v>
      </c>
      <c r="B17" s="1" t="s">
        <v>526</v>
      </c>
      <c r="C17" s="8">
        <v>2</v>
      </c>
      <c r="D17" s="9">
        <v>374</v>
      </c>
      <c r="F17" s="10">
        <f t="shared" si="0"/>
        <v>0.41176470588235292</v>
      </c>
      <c r="G17" s="9">
        <v>154</v>
      </c>
      <c r="H17" s="9">
        <v>2</v>
      </c>
      <c r="I17" s="9">
        <f t="shared" si="1"/>
        <v>152</v>
      </c>
      <c r="J17" s="20">
        <v>122</v>
      </c>
      <c r="K17" s="20">
        <v>8</v>
      </c>
      <c r="L17" s="20">
        <v>4</v>
      </c>
      <c r="M17" s="20">
        <v>18</v>
      </c>
    </row>
    <row r="18" spans="1:13" ht="15" customHeight="1" x14ac:dyDescent="0.25">
      <c r="A18" s="8" t="s">
        <v>527</v>
      </c>
      <c r="B18" s="1" t="s">
        <v>528</v>
      </c>
      <c r="C18" s="8">
        <v>2</v>
      </c>
      <c r="D18" s="9">
        <v>422</v>
      </c>
      <c r="F18" s="10">
        <f t="shared" si="0"/>
        <v>0.46682464454976302</v>
      </c>
      <c r="G18" s="9">
        <v>197</v>
      </c>
      <c r="H18" s="9">
        <v>2</v>
      </c>
      <c r="I18" s="9">
        <f t="shared" si="1"/>
        <v>195</v>
      </c>
      <c r="J18" s="20">
        <v>148</v>
      </c>
      <c r="K18" s="20">
        <v>15</v>
      </c>
      <c r="L18" s="20">
        <v>8</v>
      </c>
      <c r="M18" s="20">
        <v>24</v>
      </c>
    </row>
    <row r="19" spans="1:13" ht="15" customHeight="1" x14ac:dyDescent="0.25">
      <c r="A19" s="8" t="s">
        <v>529</v>
      </c>
      <c r="B19" s="1" t="s">
        <v>530</v>
      </c>
      <c r="C19" s="8">
        <v>2</v>
      </c>
      <c r="D19" s="9">
        <v>563</v>
      </c>
      <c r="F19" s="10">
        <f t="shared" si="0"/>
        <v>0.44760213143872113</v>
      </c>
      <c r="G19" s="9">
        <v>252</v>
      </c>
      <c r="H19" s="9">
        <v>4</v>
      </c>
      <c r="I19" s="9">
        <f t="shared" si="1"/>
        <v>248</v>
      </c>
      <c r="J19" s="20">
        <v>188</v>
      </c>
      <c r="K19" s="20">
        <v>15</v>
      </c>
      <c r="L19" s="20">
        <v>10</v>
      </c>
      <c r="M19" s="20">
        <v>35</v>
      </c>
    </row>
    <row r="20" spans="1:13" s="27" customFormat="1" ht="22.95" customHeight="1" x14ac:dyDescent="0.3">
      <c r="B20" s="23" t="s">
        <v>52</v>
      </c>
      <c r="C20" s="24"/>
      <c r="D20" s="25">
        <f>SUM(D5:D19)</f>
        <v>6059</v>
      </c>
      <c r="E20" s="25">
        <f>SUM(E5:E19)</f>
        <v>0</v>
      </c>
      <c r="F20" s="26">
        <f t="shared" si="0"/>
        <v>0.4305991087638224</v>
      </c>
      <c r="G20" s="25">
        <f t="shared" ref="G20:M20" si="2">SUM(G5:G19)</f>
        <v>2609</v>
      </c>
      <c r="H20" s="25">
        <f t="shared" si="2"/>
        <v>68</v>
      </c>
      <c r="I20" s="25">
        <f t="shared" si="2"/>
        <v>2541</v>
      </c>
      <c r="J20" s="25">
        <f t="shared" si="2"/>
        <v>1782</v>
      </c>
      <c r="K20" s="25">
        <f t="shared" si="2"/>
        <v>325</v>
      </c>
      <c r="L20" s="25">
        <f t="shared" si="2"/>
        <v>142</v>
      </c>
      <c r="M20" s="25">
        <f t="shared" si="2"/>
        <v>292</v>
      </c>
    </row>
    <row r="21" spans="1:13" s="27" customFormat="1" ht="22.95" customHeight="1" x14ac:dyDescent="0.3">
      <c r="B21" s="23"/>
      <c r="C21" s="61"/>
      <c r="D21" s="61"/>
      <c r="E21" s="61"/>
      <c r="F21" s="61"/>
      <c r="G21" s="61"/>
      <c r="H21" s="61"/>
      <c r="I21" s="61"/>
      <c r="J21" s="26">
        <f>J20/$I$20</f>
        <v>0.70129870129870131</v>
      </c>
      <c r="K21" s="26">
        <f t="shared" ref="K21:M21" si="3">K20/$I$20</f>
        <v>0.12790240062967337</v>
      </c>
      <c r="L21" s="26">
        <f t="shared" si="3"/>
        <v>5.5883510428964972E-2</v>
      </c>
      <c r="M21" s="26">
        <f t="shared" si="3"/>
        <v>0.11491538764266036</v>
      </c>
    </row>
  </sheetData>
  <mergeCells count="4">
    <mergeCell ref="A1:M1"/>
    <mergeCell ref="A2:M2"/>
    <mergeCell ref="A3:M3"/>
    <mergeCell ref="C21:I21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>
    <oddFooter>&amp;R&amp;D 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workbookViewId="0">
      <selection sqref="A1:N1"/>
    </sheetView>
  </sheetViews>
  <sheetFormatPr baseColWidth="10" defaultRowHeight="13.2" x14ac:dyDescent="0.25"/>
  <cols>
    <col min="1" max="1" width="9.109375" style="1" bestFit="1" customWidth="1"/>
    <col min="2" max="2" width="27.218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7" width="12.6640625" style="9" bestFit="1" customWidth="1"/>
    <col min="8" max="8" width="12.6640625" style="9" customWidth="1"/>
    <col min="9" max="9" width="10.88671875" style="9" customWidth="1"/>
    <col min="10" max="10" width="12.6640625" style="20" bestFit="1" customWidth="1"/>
    <col min="11" max="11" width="19.33203125" style="20" bestFit="1" customWidth="1"/>
    <col min="12" max="12" width="19.33203125" style="20" customWidth="1"/>
    <col min="13" max="13" width="13.109375" style="20" customWidth="1"/>
    <col min="14" max="14" width="19" style="1" customWidth="1"/>
    <col min="15" max="256" width="11.5546875" style="1"/>
    <col min="257" max="257" width="9.109375" style="1" bestFit="1" customWidth="1"/>
    <col min="258" max="258" width="27.218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3" width="12.6640625" style="1" bestFit="1" customWidth="1"/>
    <col min="264" max="264" width="12.6640625" style="1" customWidth="1"/>
    <col min="265" max="265" width="10.88671875" style="1" customWidth="1"/>
    <col min="266" max="266" width="12.6640625" style="1" bestFit="1" customWidth="1"/>
    <col min="267" max="267" width="19.33203125" style="1" bestFit="1" customWidth="1"/>
    <col min="268" max="268" width="19.33203125" style="1" customWidth="1"/>
    <col min="269" max="269" width="13.109375" style="1" customWidth="1"/>
    <col min="270" max="270" width="19" style="1" customWidth="1"/>
    <col min="271" max="512" width="11.5546875" style="1"/>
    <col min="513" max="513" width="9.109375" style="1" bestFit="1" customWidth="1"/>
    <col min="514" max="514" width="27.218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19" width="12.6640625" style="1" bestFit="1" customWidth="1"/>
    <col min="520" max="520" width="12.6640625" style="1" customWidth="1"/>
    <col min="521" max="521" width="10.88671875" style="1" customWidth="1"/>
    <col min="522" max="522" width="12.6640625" style="1" bestFit="1" customWidth="1"/>
    <col min="523" max="523" width="19.33203125" style="1" bestFit="1" customWidth="1"/>
    <col min="524" max="524" width="19.33203125" style="1" customWidth="1"/>
    <col min="525" max="525" width="13.109375" style="1" customWidth="1"/>
    <col min="526" max="526" width="19" style="1" customWidth="1"/>
    <col min="527" max="768" width="11.5546875" style="1"/>
    <col min="769" max="769" width="9.109375" style="1" bestFit="1" customWidth="1"/>
    <col min="770" max="770" width="27.218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5" width="12.6640625" style="1" bestFit="1" customWidth="1"/>
    <col min="776" max="776" width="12.6640625" style="1" customWidth="1"/>
    <col min="777" max="777" width="10.88671875" style="1" customWidth="1"/>
    <col min="778" max="778" width="12.6640625" style="1" bestFit="1" customWidth="1"/>
    <col min="779" max="779" width="19.33203125" style="1" bestFit="1" customWidth="1"/>
    <col min="780" max="780" width="19.33203125" style="1" customWidth="1"/>
    <col min="781" max="781" width="13.109375" style="1" customWidth="1"/>
    <col min="782" max="782" width="19" style="1" customWidth="1"/>
    <col min="783" max="1024" width="11.5546875" style="1"/>
    <col min="1025" max="1025" width="9.109375" style="1" bestFit="1" customWidth="1"/>
    <col min="1026" max="1026" width="27.218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1" width="12.6640625" style="1" bestFit="1" customWidth="1"/>
    <col min="1032" max="1032" width="12.6640625" style="1" customWidth="1"/>
    <col min="1033" max="1033" width="10.88671875" style="1" customWidth="1"/>
    <col min="1034" max="1034" width="12.6640625" style="1" bestFit="1" customWidth="1"/>
    <col min="1035" max="1035" width="19.33203125" style="1" bestFit="1" customWidth="1"/>
    <col min="1036" max="1036" width="19.33203125" style="1" customWidth="1"/>
    <col min="1037" max="1037" width="13.109375" style="1" customWidth="1"/>
    <col min="1038" max="1038" width="19" style="1" customWidth="1"/>
    <col min="1039" max="1280" width="11.5546875" style="1"/>
    <col min="1281" max="1281" width="9.109375" style="1" bestFit="1" customWidth="1"/>
    <col min="1282" max="1282" width="27.218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7" width="12.6640625" style="1" bestFit="1" customWidth="1"/>
    <col min="1288" max="1288" width="12.6640625" style="1" customWidth="1"/>
    <col min="1289" max="1289" width="10.88671875" style="1" customWidth="1"/>
    <col min="1290" max="1290" width="12.6640625" style="1" bestFit="1" customWidth="1"/>
    <col min="1291" max="1291" width="19.33203125" style="1" bestFit="1" customWidth="1"/>
    <col min="1292" max="1292" width="19.33203125" style="1" customWidth="1"/>
    <col min="1293" max="1293" width="13.109375" style="1" customWidth="1"/>
    <col min="1294" max="1294" width="19" style="1" customWidth="1"/>
    <col min="1295" max="1536" width="11.5546875" style="1"/>
    <col min="1537" max="1537" width="9.109375" style="1" bestFit="1" customWidth="1"/>
    <col min="1538" max="1538" width="27.218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3" width="12.6640625" style="1" bestFit="1" customWidth="1"/>
    <col min="1544" max="1544" width="12.6640625" style="1" customWidth="1"/>
    <col min="1545" max="1545" width="10.88671875" style="1" customWidth="1"/>
    <col min="1546" max="1546" width="12.6640625" style="1" bestFit="1" customWidth="1"/>
    <col min="1547" max="1547" width="19.33203125" style="1" bestFit="1" customWidth="1"/>
    <col min="1548" max="1548" width="19.33203125" style="1" customWidth="1"/>
    <col min="1549" max="1549" width="13.109375" style="1" customWidth="1"/>
    <col min="1550" max="1550" width="19" style="1" customWidth="1"/>
    <col min="1551" max="1792" width="11.5546875" style="1"/>
    <col min="1793" max="1793" width="9.109375" style="1" bestFit="1" customWidth="1"/>
    <col min="1794" max="1794" width="27.218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799" width="12.6640625" style="1" bestFit="1" customWidth="1"/>
    <col min="1800" max="1800" width="12.6640625" style="1" customWidth="1"/>
    <col min="1801" max="1801" width="10.88671875" style="1" customWidth="1"/>
    <col min="1802" max="1802" width="12.6640625" style="1" bestFit="1" customWidth="1"/>
    <col min="1803" max="1803" width="19.33203125" style="1" bestFit="1" customWidth="1"/>
    <col min="1804" max="1804" width="19.33203125" style="1" customWidth="1"/>
    <col min="1805" max="1805" width="13.109375" style="1" customWidth="1"/>
    <col min="1806" max="1806" width="19" style="1" customWidth="1"/>
    <col min="1807" max="2048" width="11.5546875" style="1"/>
    <col min="2049" max="2049" width="9.109375" style="1" bestFit="1" customWidth="1"/>
    <col min="2050" max="2050" width="27.218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5" width="12.6640625" style="1" bestFit="1" customWidth="1"/>
    <col min="2056" max="2056" width="12.6640625" style="1" customWidth="1"/>
    <col min="2057" max="2057" width="10.88671875" style="1" customWidth="1"/>
    <col min="2058" max="2058" width="12.6640625" style="1" bestFit="1" customWidth="1"/>
    <col min="2059" max="2059" width="19.33203125" style="1" bestFit="1" customWidth="1"/>
    <col min="2060" max="2060" width="19.33203125" style="1" customWidth="1"/>
    <col min="2061" max="2061" width="13.109375" style="1" customWidth="1"/>
    <col min="2062" max="2062" width="19" style="1" customWidth="1"/>
    <col min="2063" max="2304" width="11.5546875" style="1"/>
    <col min="2305" max="2305" width="9.109375" style="1" bestFit="1" customWidth="1"/>
    <col min="2306" max="2306" width="27.218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1" width="12.6640625" style="1" bestFit="1" customWidth="1"/>
    <col min="2312" max="2312" width="12.6640625" style="1" customWidth="1"/>
    <col min="2313" max="2313" width="10.88671875" style="1" customWidth="1"/>
    <col min="2314" max="2314" width="12.6640625" style="1" bestFit="1" customWidth="1"/>
    <col min="2315" max="2315" width="19.33203125" style="1" bestFit="1" customWidth="1"/>
    <col min="2316" max="2316" width="19.33203125" style="1" customWidth="1"/>
    <col min="2317" max="2317" width="13.109375" style="1" customWidth="1"/>
    <col min="2318" max="2318" width="19" style="1" customWidth="1"/>
    <col min="2319" max="2560" width="11.5546875" style="1"/>
    <col min="2561" max="2561" width="9.109375" style="1" bestFit="1" customWidth="1"/>
    <col min="2562" max="2562" width="27.218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7" width="12.6640625" style="1" bestFit="1" customWidth="1"/>
    <col min="2568" max="2568" width="12.6640625" style="1" customWidth="1"/>
    <col min="2569" max="2569" width="10.88671875" style="1" customWidth="1"/>
    <col min="2570" max="2570" width="12.6640625" style="1" bestFit="1" customWidth="1"/>
    <col min="2571" max="2571" width="19.33203125" style="1" bestFit="1" customWidth="1"/>
    <col min="2572" max="2572" width="19.33203125" style="1" customWidth="1"/>
    <col min="2573" max="2573" width="13.109375" style="1" customWidth="1"/>
    <col min="2574" max="2574" width="19" style="1" customWidth="1"/>
    <col min="2575" max="2816" width="11.5546875" style="1"/>
    <col min="2817" max="2817" width="9.109375" style="1" bestFit="1" customWidth="1"/>
    <col min="2818" max="2818" width="27.218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3" width="12.6640625" style="1" bestFit="1" customWidth="1"/>
    <col min="2824" max="2824" width="12.6640625" style="1" customWidth="1"/>
    <col min="2825" max="2825" width="10.88671875" style="1" customWidth="1"/>
    <col min="2826" max="2826" width="12.6640625" style="1" bestFit="1" customWidth="1"/>
    <col min="2827" max="2827" width="19.33203125" style="1" bestFit="1" customWidth="1"/>
    <col min="2828" max="2828" width="19.33203125" style="1" customWidth="1"/>
    <col min="2829" max="2829" width="13.109375" style="1" customWidth="1"/>
    <col min="2830" max="2830" width="19" style="1" customWidth="1"/>
    <col min="2831" max="3072" width="11.5546875" style="1"/>
    <col min="3073" max="3073" width="9.109375" style="1" bestFit="1" customWidth="1"/>
    <col min="3074" max="3074" width="27.218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79" width="12.6640625" style="1" bestFit="1" customWidth="1"/>
    <col min="3080" max="3080" width="12.6640625" style="1" customWidth="1"/>
    <col min="3081" max="3081" width="10.88671875" style="1" customWidth="1"/>
    <col min="3082" max="3082" width="12.6640625" style="1" bestFit="1" customWidth="1"/>
    <col min="3083" max="3083" width="19.33203125" style="1" bestFit="1" customWidth="1"/>
    <col min="3084" max="3084" width="19.33203125" style="1" customWidth="1"/>
    <col min="3085" max="3085" width="13.109375" style="1" customWidth="1"/>
    <col min="3086" max="3086" width="19" style="1" customWidth="1"/>
    <col min="3087" max="3328" width="11.5546875" style="1"/>
    <col min="3329" max="3329" width="9.109375" style="1" bestFit="1" customWidth="1"/>
    <col min="3330" max="3330" width="27.218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5" width="12.6640625" style="1" bestFit="1" customWidth="1"/>
    <col min="3336" max="3336" width="12.6640625" style="1" customWidth="1"/>
    <col min="3337" max="3337" width="10.88671875" style="1" customWidth="1"/>
    <col min="3338" max="3338" width="12.6640625" style="1" bestFit="1" customWidth="1"/>
    <col min="3339" max="3339" width="19.33203125" style="1" bestFit="1" customWidth="1"/>
    <col min="3340" max="3340" width="19.33203125" style="1" customWidth="1"/>
    <col min="3341" max="3341" width="13.109375" style="1" customWidth="1"/>
    <col min="3342" max="3342" width="19" style="1" customWidth="1"/>
    <col min="3343" max="3584" width="11.5546875" style="1"/>
    <col min="3585" max="3585" width="9.109375" style="1" bestFit="1" customWidth="1"/>
    <col min="3586" max="3586" width="27.218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1" width="12.6640625" style="1" bestFit="1" customWidth="1"/>
    <col min="3592" max="3592" width="12.6640625" style="1" customWidth="1"/>
    <col min="3593" max="3593" width="10.88671875" style="1" customWidth="1"/>
    <col min="3594" max="3594" width="12.6640625" style="1" bestFit="1" customWidth="1"/>
    <col min="3595" max="3595" width="19.33203125" style="1" bestFit="1" customWidth="1"/>
    <col min="3596" max="3596" width="19.33203125" style="1" customWidth="1"/>
    <col min="3597" max="3597" width="13.109375" style="1" customWidth="1"/>
    <col min="3598" max="3598" width="19" style="1" customWidth="1"/>
    <col min="3599" max="3840" width="11.5546875" style="1"/>
    <col min="3841" max="3841" width="9.109375" style="1" bestFit="1" customWidth="1"/>
    <col min="3842" max="3842" width="27.218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7" width="12.6640625" style="1" bestFit="1" customWidth="1"/>
    <col min="3848" max="3848" width="12.6640625" style="1" customWidth="1"/>
    <col min="3849" max="3849" width="10.88671875" style="1" customWidth="1"/>
    <col min="3850" max="3850" width="12.6640625" style="1" bestFit="1" customWidth="1"/>
    <col min="3851" max="3851" width="19.33203125" style="1" bestFit="1" customWidth="1"/>
    <col min="3852" max="3852" width="19.33203125" style="1" customWidth="1"/>
    <col min="3853" max="3853" width="13.109375" style="1" customWidth="1"/>
    <col min="3854" max="3854" width="19" style="1" customWidth="1"/>
    <col min="3855" max="4096" width="11.5546875" style="1"/>
    <col min="4097" max="4097" width="9.109375" style="1" bestFit="1" customWidth="1"/>
    <col min="4098" max="4098" width="27.218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3" width="12.6640625" style="1" bestFit="1" customWidth="1"/>
    <col min="4104" max="4104" width="12.6640625" style="1" customWidth="1"/>
    <col min="4105" max="4105" width="10.88671875" style="1" customWidth="1"/>
    <col min="4106" max="4106" width="12.6640625" style="1" bestFit="1" customWidth="1"/>
    <col min="4107" max="4107" width="19.33203125" style="1" bestFit="1" customWidth="1"/>
    <col min="4108" max="4108" width="19.33203125" style="1" customWidth="1"/>
    <col min="4109" max="4109" width="13.109375" style="1" customWidth="1"/>
    <col min="4110" max="4110" width="19" style="1" customWidth="1"/>
    <col min="4111" max="4352" width="11.5546875" style="1"/>
    <col min="4353" max="4353" width="9.109375" style="1" bestFit="1" customWidth="1"/>
    <col min="4354" max="4354" width="27.218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59" width="12.6640625" style="1" bestFit="1" customWidth="1"/>
    <col min="4360" max="4360" width="12.6640625" style="1" customWidth="1"/>
    <col min="4361" max="4361" width="10.88671875" style="1" customWidth="1"/>
    <col min="4362" max="4362" width="12.6640625" style="1" bestFit="1" customWidth="1"/>
    <col min="4363" max="4363" width="19.33203125" style="1" bestFit="1" customWidth="1"/>
    <col min="4364" max="4364" width="19.33203125" style="1" customWidth="1"/>
    <col min="4365" max="4365" width="13.109375" style="1" customWidth="1"/>
    <col min="4366" max="4366" width="19" style="1" customWidth="1"/>
    <col min="4367" max="4608" width="11.5546875" style="1"/>
    <col min="4609" max="4609" width="9.109375" style="1" bestFit="1" customWidth="1"/>
    <col min="4610" max="4610" width="27.218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5" width="12.6640625" style="1" bestFit="1" customWidth="1"/>
    <col min="4616" max="4616" width="12.6640625" style="1" customWidth="1"/>
    <col min="4617" max="4617" width="10.88671875" style="1" customWidth="1"/>
    <col min="4618" max="4618" width="12.6640625" style="1" bestFit="1" customWidth="1"/>
    <col min="4619" max="4619" width="19.33203125" style="1" bestFit="1" customWidth="1"/>
    <col min="4620" max="4620" width="19.33203125" style="1" customWidth="1"/>
    <col min="4621" max="4621" width="13.109375" style="1" customWidth="1"/>
    <col min="4622" max="4622" width="19" style="1" customWidth="1"/>
    <col min="4623" max="4864" width="11.5546875" style="1"/>
    <col min="4865" max="4865" width="9.109375" style="1" bestFit="1" customWidth="1"/>
    <col min="4866" max="4866" width="27.218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1" width="12.6640625" style="1" bestFit="1" customWidth="1"/>
    <col min="4872" max="4872" width="12.6640625" style="1" customWidth="1"/>
    <col min="4873" max="4873" width="10.88671875" style="1" customWidth="1"/>
    <col min="4874" max="4874" width="12.6640625" style="1" bestFit="1" customWidth="1"/>
    <col min="4875" max="4875" width="19.33203125" style="1" bestFit="1" customWidth="1"/>
    <col min="4876" max="4876" width="19.33203125" style="1" customWidth="1"/>
    <col min="4877" max="4877" width="13.109375" style="1" customWidth="1"/>
    <col min="4878" max="4878" width="19" style="1" customWidth="1"/>
    <col min="4879" max="5120" width="11.5546875" style="1"/>
    <col min="5121" max="5121" width="9.109375" style="1" bestFit="1" customWidth="1"/>
    <col min="5122" max="5122" width="27.218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7" width="12.6640625" style="1" bestFit="1" customWidth="1"/>
    <col min="5128" max="5128" width="12.6640625" style="1" customWidth="1"/>
    <col min="5129" max="5129" width="10.88671875" style="1" customWidth="1"/>
    <col min="5130" max="5130" width="12.6640625" style="1" bestFit="1" customWidth="1"/>
    <col min="5131" max="5131" width="19.33203125" style="1" bestFit="1" customWidth="1"/>
    <col min="5132" max="5132" width="19.33203125" style="1" customWidth="1"/>
    <col min="5133" max="5133" width="13.109375" style="1" customWidth="1"/>
    <col min="5134" max="5134" width="19" style="1" customWidth="1"/>
    <col min="5135" max="5376" width="11.5546875" style="1"/>
    <col min="5377" max="5377" width="9.109375" style="1" bestFit="1" customWidth="1"/>
    <col min="5378" max="5378" width="27.218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3" width="12.6640625" style="1" bestFit="1" customWidth="1"/>
    <col min="5384" max="5384" width="12.6640625" style="1" customWidth="1"/>
    <col min="5385" max="5385" width="10.88671875" style="1" customWidth="1"/>
    <col min="5386" max="5386" width="12.6640625" style="1" bestFit="1" customWidth="1"/>
    <col min="5387" max="5387" width="19.33203125" style="1" bestFit="1" customWidth="1"/>
    <col min="5388" max="5388" width="19.33203125" style="1" customWidth="1"/>
    <col min="5389" max="5389" width="13.109375" style="1" customWidth="1"/>
    <col min="5390" max="5390" width="19" style="1" customWidth="1"/>
    <col min="5391" max="5632" width="11.5546875" style="1"/>
    <col min="5633" max="5633" width="9.109375" style="1" bestFit="1" customWidth="1"/>
    <col min="5634" max="5634" width="27.218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39" width="12.6640625" style="1" bestFit="1" customWidth="1"/>
    <col min="5640" max="5640" width="12.6640625" style="1" customWidth="1"/>
    <col min="5641" max="5641" width="10.88671875" style="1" customWidth="1"/>
    <col min="5642" max="5642" width="12.6640625" style="1" bestFit="1" customWidth="1"/>
    <col min="5643" max="5643" width="19.33203125" style="1" bestFit="1" customWidth="1"/>
    <col min="5644" max="5644" width="19.33203125" style="1" customWidth="1"/>
    <col min="5645" max="5645" width="13.109375" style="1" customWidth="1"/>
    <col min="5646" max="5646" width="19" style="1" customWidth="1"/>
    <col min="5647" max="5888" width="11.5546875" style="1"/>
    <col min="5889" max="5889" width="9.109375" style="1" bestFit="1" customWidth="1"/>
    <col min="5890" max="5890" width="27.218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5" width="12.6640625" style="1" bestFit="1" customWidth="1"/>
    <col min="5896" max="5896" width="12.6640625" style="1" customWidth="1"/>
    <col min="5897" max="5897" width="10.88671875" style="1" customWidth="1"/>
    <col min="5898" max="5898" width="12.6640625" style="1" bestFit="1" customWidth="1"/>
    <col min="5899" max="5899" width="19.33203125" style="1" bestFit="1" customWidth="1"/>
    <col min="5900" max="5900" width="19.33203125" style="1" customWidth="1"/>
    <col min="5901" max="5901" width="13.109375" style="1" customWidth="1"/>
    <col min="5902" max="5902" width="19" style="1" customWidth="1"/>
    <col min="5903" max="6144" width="11.5546875" style="1"/>
    <col min="6145" max="6145" width="9.109375" style="1" bestFit="1" customWidth="1"/>
    <col min="6146" max="6146" width="27.218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1" width="12.6640625" style="1" bestFit="1" customWidth="1"/>
    <col min="6152" max="6152" width="12.6640625" style="1" customWidth="1"/>
    <col min="6153" max="6153" width="10.88671875" style="1" customWidth="1"/>
    <col min="6154" max="6154" width="12.6640625" style="1" bestFit="1" customWidth="1"/>
    <col min="6155" max="6155" width="19.33203125" style="1" bestFit="1" customWidth="1"/>
    <col min="6156" max="6156" width="19.33203125" style="1" customWidth="1"/>
    <col min="6157" max="6157" width="13.109375" style="1" customWidth="1"/>
    <col min="6158" max="6158" width="19" style="1" customWidth="1"/>
    <col min="6159" max="6400" width="11.5546875" style="1"/>
    <col min="6401" max="6401" width="9.109375" style="1" bestFit="1" customWidth="1"/>
    <col min="6402" max="6402" width="27.218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7" width="12.6640625" style="1" bestFit="1" customWidth="1"/>
    <col min="6408" max="6408" width="12.6640625" style="1" customWidth="1"/>
    <col min="6409" max="6409" width="10.88671875" style="1" customWidth="1"/>
    <col min="6410" max="6410" width="12.6640625" style="1" bestFit="1" customWidth="1"/>
    <col min="6411" max="6411" width="19.33203125" style="1" bestFit="1" customWidth="1"/>
    <col min="6412" max="6412" width="19.33203125" style="1" customWidth="1"/>
    <col min="6413" max="6413" width="13.109375" style="1" customWidth="1"/>
    <col min="6414" max="6414" width="19" style="1" customWidth="1"/>
    <col min="6415" max="6656" width="11.5546875" style="1"/>
    <col min="6657" max="6657" width="9.109375" style="1" bestFit="1" customWidth="1"/>
    <col min="6658" max="6658" width="27.218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3" width="12.6640625" style="1" bestFit="1" customWidth="1"/>
    <col min="6664" max="6664" width="12.6640625" style="1" customWidth="1"/>
    <col min="6665" max="6665" width="10.88671875" style="1" customWidth="1"/>
    <col min="6666" max="6666" width="12.6640625" style="1" bestFit="1" customWidth="1"/>
    <col min="6667" max="6667" width="19.33203125" style="1" bestFit="1" customWidth="1"/>
    <col min="6668" max="6668" width="19.33203125" style="1" customWidth="1"/>
    <col min="6669" max="6669" width="13.109375" style="1" customWidth="1"/>
    <col min="6670" max="6670" width="19" style="1" customWidth="1"/>
    <col min="6671" max="6912" width="11.5546875" style="1"/>
    <col min="6913" max="6913" width="9.109375" style="1" bestFit="1" customWidth="1"/>
    <col min="6914" max="6914" width="27.218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19" width="12.6640625" style="1" bestFit="1" customWidth="1"/>
    <col min="6920" max="6920" width="12.6640625" style="1" customWidth="1"/>
    <col min="6921" max="6921" width="10.88671875" style="1" customWidth="1"/>
    <col min="6922" max="6922" width="12.6640625" style="1" bestFit="1" customWidth="1"/>
    <col min="6923" max="6923" width="19.33203125" style="1" bestFit="1" customWidth="1"/>
    <col min="6924" max="6924" width="19.33203125" style="1" customWidth="1"/>
    <col min="6925" max="6925" width="13.109375" style="1" customWidth="1"/>
    <col min="6926" max="6926" width="19" style="1" customWidth="1"/>
    <col min="6927" max="7168" width="11.5546875" style="1"/>
    <col min="7169" max="7169" width="9.109375" style="1" bestFit="1" customWidth="1"/>
    <col min="7170" max="7170" width="27.218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5" width="12.6640625" style="1" bestFit="1" customWidth="1"/>
    <col min="7176" max="7176" width="12.6640625" style="1" customWidth="1"/>
    <col min="7177" max="7177" width="10.88671875" style="1" customWidth="1"/>
    <col min="7178" max="7178" width="12.6640625" style="1" bestFit="1" customWidth="1"/>
    <col min="7179" max="7179" width="19.33203125" style="1" bestFit="1" customWidth="1"/>
    <col min="7180" max="7180" width="19.33203125" style="1" customWidth="1"/>
    <col min="7181" max="7181" width="13.109375" style="1" customWidth="1"/>
    <col min="7182" max="7182" width="19" style="1" customWidth="1"/>
    <col min="7183" max="7424" width="11.5546875" style="1"/>
    <col min="7425" max="7425" width="9.109375" style="1" bestFit="1" customWidth="1"/>
    <col min="7426" max="7426" width="27.218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1" width="12.6640625" style="1" bestFit="1" customWidth="1"/>
    <col min="7432" max="7432" width="12.6640625" style="1" customWidth="1"/>
    <col min="7433" max="7433" width="10.88671875" style="1" customWidth="1"/>
    <col min="7434" max="7434" width="12.6640625" style="1" bestFit="1" customWidth="1"/>
    <col min="7435" max="7435" width="19.33203125" style="1" bestFit="1" customWidth="1"/>
    <col min="7436" max="7436" width="19.33203125" style="1" customWidth="1"/>
    <col min="7437" max="7437" width="13.109375" style="1" customWidth="1"/>
    <col min="7438" max="7438" width="19" style="1" customWidth="1"/>
    <col min="7439" max="7680" width="11.5546875" style="1"/>
    <col min="7681" max="7681" width="9.109375" style="1" bestFit="1" customWidth="1"/>
    <col min="7682" max="7682" width="27.218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7" width="12.6640625" style="1" bestFit="1" customWidth="1"/>
    <col min="7688" max="7688" width="12.6640625" style="1" customWidth="1"/>
    <col min="7689" max="7689" width="10.88671875" style="1" customWidth="1"/>
    <col min="7690" max="7690" width="12.6640625" style="1" bestFit="1" customWidth="1"/>
    <col min="7691" max="7691" width="19.33203125" style="1" bestFit="1" customWidth="1"/>
    <col min="7692" max="7692" width="19.33203125" style="1" customWidth="1"/>
    <col min="7693" max="7693" width="13.109375" style="1" customWidth="1"/>
    <col min="7694" max="7694" width="19" style="1" customWidth="1"/>
    <col min="7695" max="7936" width="11.5546875" style="1"/>
    <col min="7937" max="7937" width="9.109375" style="1" bestFit="1" customWidth="1"/>
    <col min="7938" max="7938" width="27.218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3" width="12.6640625" style="1" bestFit="1" customWidth="1"/>
    <col min="7944" max="7944" width="12.6640625" style="1" customWidth="1"/>
    <col min="7945" max="7945" width="10.88671875" style="1" customWidth="1"/>
    <col min="7946" max="7946" width="12.6640625" style="1" bestFit="1" customWidth="1"/>
    <col min="7947" max="7947" width="19.33203125" style="1" bestFit="1" customWidth="1"/>
    <col min="7948" max="7948" width="19.33203125" style="1" customWidth="1"/>
    <col min="7949" max="7949" width="13.109375" style="1" customWidth="1"/>
    <col min="7950" max="7950" width="19" style="1" customWidth="1"/>
    <col min="7951" max="8192" width="11.5546875" style="1"/>
    <col min="8193" max="8193" width="9.109375" style="1" bestFit="1" customWidth="1"/>
    <col min="8194" max="8194" width="27.218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199" width="12.6640625" style="1" bestFit="1" customWidth="1"/>
    <col min="8200" max="8200" width="12.6640625" style="1" customWidth="1"/>
    <col min="8201" max="8201" width="10.88671875" style="1" customWidth="1"/>
    <col min="8202" max="8202" width="12.6640625" style="1" bestFit="1" customWidth="1"/>
    <col min="8203" max="8203" width="19.33203125" style="1" bestFit="1" customWidth="1"/>
    <col min="8204" max="8204" width="19.33203125" style="1" customWidth="1"/>
    <col min="8205" max="8205" width="13.109375" style="1" customWidth="1"/>
    <col min="8206" max="8206" width="19" style="1" customWidth="1"/>
    <col min="8207" max="8448" width="11.5546875" style="1"/>
    <col min="8449" max="8449" width="9.109375" style="1" bestFit="1" customWidth="1"/>
    <col min="8450" max="8450" width="27.218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5" width="12.6640625" style="1" bestFit="1" customWidth="1"/>
    <col min="8456" max="8456" width="12.6640625" style="1" customWidth="1"/>
    <col min="8457" max="8457" width="10.88671875" style="1" customWidth="1"/>
    <col min="8458" max="8458" width="12.6640625" style="1" bestFit="1" customWidth="1"/>
    <col min="8459" max="8459" width="19.33203125" style="1" bestFit="1" customWidth="1"/>
    <col min="8460" max="8460" width="19.33203125" style="1" customWidth="1"/>
    <col min="8461" max="8461" width="13.109375" style="1" customWidth="1"/>
    <col min="8462" max="8462" width="19" style="1" customWidth="1"/>
    <col min="8463" max="8704" width="11.5546875" style="1"/>
    <col min="8705" max="8705" width="9.109375" style="1" bestFit="1" customWidth="1"/>
    <col min="8706" max="8706" width="27.218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1" width="12.6640625" style="1" bestFit="1" customWidth="1"/>
    <col min="8712" max="8712" width="12.6640625" style="1" customWidth="1"/>
    <col min="8713" max="8713" width="10.88671875" style="1" customWidth="1"/>
    <col min="8714" max="8714" width="12.6640625" style="1" bestFit="1" customWidth="1"/>
    <col min="8715" max="8715" width="19.33203125" style="1" bestFit="1" customWidth="1"/>
    <col min="8716" max="8716" width="19.33203125" style="1" customWidth="1"/>
    <col min="8717" max="8717" width="13.109375" style="1" customWidth="1"/>
    <col min="8718" max="8718" width="19" style="1" customWidth="1"/>
    <col min="8719" max="8960" width="11.5546875" style="1"/>
    <col min="8961" max="8961" width="9.109375" style="1" bestFit="1" customWidth="1"/>
    <col min="8962" max="8962" width="27.218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7" width="12.6640625" style="1" bestFit="1" customWidth="1"/>
    <col min="8968" max="8968" width="12.6640625" style="1" customWidth="1"/>
    <col min="8969" max="8969" width="10.88671875" style="1" customWidth="1"/>
    <col min="8970" max="8970" width="12.6640625" style="1" bestFit="1" customWidth="1"/>
    <col min="8971" max="8971" width="19.33203125" style="1" bestFit="1" customWidth="1"/>
    <col min="8972" max="8972" width="19.33203125" style="1" customWidth="1"/>
    <col min="8973" max="8973" width="13.109375" style="1" customWidth="1"/>
    <col min="8974" max="8974" width="19" style="1" customWidth="1"/>
    <col min="8975" max="9216" width="11.5546875" style="1"/>
    <col min="9217" max="9217" width="9.109375" style="1" bestFit="1" customWidth="1"/>
    <col min="9218" max="9218" width="27.218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3" width="12.6640625" style="1" bestFit="1" customWidth="1"/>
    <col min="9224" max="9224" width="12.6640625" style="1" customWidth="1"/>
    <col min="9225" max="9225" width="10.88671875" style="1" customWidth="1"/>
    <col min="9226" max="9226" width="12.6640625" style="1" bestFit="1" customWidth="1"/>
    <col min="9227" max="9227" width="19.33203125" style="1" bestFit="1" customWidth="1"/>
    <col min="9228" max="9228" width="19.33203125" style="1" customWidth="1"/>
    <col min="9229" max="9229" width="13.109375" style="1" customWidth="1"/>
    <col min="9230" max="9230" width="19" style="1" customWidth="1"/>
    <col min="9231" max="9472" width="11.5546875" style="1"/>
    <col min="9473" max="9473" width="9.109375" style="1" bestFit="1" customWidth="1"/>
    <col min="9474" max="9474" width="27.218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79" width="12.6640625" style="1" bestFit="1" customWidth="1"/>
    <col min="9480" max="9480" width="12.6640625" style="1" customWidth="1"/>
    <col min="9481" max="9481" width="10.88671875" style="1" customWidth="1"/>
    <col min="9482" max="9482" width="12.6640625" style="1" bestFit="1" customWidth="1"/>
    <col min="9483" max="9483" width="19.33203125" style="1" bestFit="1" customWidth="1"/>
    <col min="9484" max="9484" width="19.33203125" style="1" customWidth="1"/>
    <col min="9485" max="9485" width="13.109375" style="1" customWidth="1"/>
    <col min="9486" max="9486" width="19" style="1" customWidth="1"/>
    <col min="9487" max="9728" width="11.5546875" style="1"/>
    <col min="9729" max="9729" width="9.109375" style="1" bestFit="1" customWidth="1"/>
    <col min="9730" max="9730" width="27.218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5" width="12.6640625" style="1" bestFit="1" customWidth="1"/>
    <col min="9736" max="9736" width="12.6640625" style="1" customWidth="1"/>
    <col min="9737" max="9737" width="10.88671875" style="1" customWidth="1"/>
    <col min="9738" max="9738" width="12.6640625" style="1" bestFit="1" customWidth="1"/>
    <col min="9739" max="9739" width="19.33203125" style="1" bestFit="1" customWidth="1"/>
    <col min="9740" max="9740" width="19.33203125" style="1" customWidth="1"/>
    <col min="9741" max="9741" width="13.109375" style="1" customWidth="1"/>
    <col min="9742" max="9742" width="19" style="1" customWidth="1"/>
    <col min="9743" max="9984" width="11.5546875" style="1"/>
    <col min="9985" max="9985" width="9.109375" style="1" bestFit="1" customWidth="1"/>
    <col min="9986" max="9986" width="27.218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1" width="12.6640625" style="1" bestFit="1" customWidth="1"/>
    <col min="9992" max="9992" width="12.6640625" style="1" customWidth="1"/>
    <col min="9993" max="9993" width="10.88671875" style="1" customWidth="1"/>
    <col min="9994" max="9994" width="12.6640625" style="1" bestFit="1" customWidth="1"/>
    <col min="9995" max="9995" width="19.33203125" style="1" bestFit="1" customWidth="1"/>
    <col min="9996" max="9996" width="19.33203125" style="1" customWidth="1"/>
    <col min="9997" max="9997" width="13.109375" style="1" customWidth="1"/>
    <col min="9998" max="9998" width="19" style="1" customWidth="1"/>
    <col min="9999" max="10240" width="11.5546875" style="1"/>
    <col min="10241" max="10241" width="9.109375" style="1" bestFit="1" customWidth="1"/>
    <col min="10242" max="10242" width="27.218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7" width="12.6640625" style="1" bestFit="1" customWidth="1"/>
    <col min="10248" max="10248" width="12.6640625" style="1" customWidth="1"/>
    <col min="10249" max="10249" width="10.88671875" style="1" customWidth="1"/>
    <col min="10250" max="10250" width="12.6640625" style="1" bestFit="1" customWidth="1"/>
    <col min="10251" max="10251" width="19.33203125" style="1" bestFit="1" customWidth="1"/>
    <col min="10252" max="10252" width="19.33203125" style="1" customWidth="1"/>
    <col min="10253" max="10253" width="13.109375" style="1" customWidth="1"/>
    <col min="10254" max="10254" width="19" style="1" customWidth="1"/>
    <col min="10255" max="10496" width="11.5546875" style="1"/>
    <col min="10497" max="10497" width="9.109375" style="1" bestFit="1" customWidth="1"/>
    <col min="10498" max="10498" width="27.218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3" width="12.6640625" style="1" bestFit="1" customWidth="1"/>
    <col min="10504" max="10504" width="12.6640625" style="1" customWidth="1"/>
    <col min="10505" max="10505" width="10.88671875" style="1" customWidth="1"/>
    <col min="10506" max="10506" width="12.6640625" style="1" bestFit="1" customWidth="1"/>
    <col min="10507" max="10507" width="19.33203125" style="1" bestFit="1" customWidth="1"/>
    <col min="10508" max="10508" width="19.33203125" style="1" customWidth="1"/>
    <col min="10509" max="10509" width="13.109375" style="1" customWidth="1"/>
    <col min="10510" max="10510" width="19" style="1" customWidth="1"/>
    <col min="10511" max="10752" width="11.5546875" style="1"/>
    <col min="10753" max="10753" width="9.109375" style="1" bestFit="1" customWidth="1"/>
    <col min="10754" max="10754" width="27.218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59" width="12.6640625" style="1" bestFit="1" customWidth="1"/>
    <col min="10760" max="10760" width="12.6640625" style="1" customWidth="1"/>
    <col min="10761" max="10761" width="10.88671875" style="1" customWidth="1"/>
    <col min="10762" max="10762" width="12.6640625" style="1" bestFit="1" customWidth="1"/>
    <col min="10763" max="10763" width="19.33203125" style="1" bestFit="1" customWidth="1"/>
    <col min="10764" max="10764" width="19.33203125" style="1" customWidth="1"/>
    <col min="10765" max="10765" width="13.109375" style="1" customWidth="1"/>
    <col min="10766" max="10766" width="19" style="1" customWidth="1"/>
    <col min="10767" max="11008" width="11.5546875" style="1"/>
    <col min="11009" max="11009" width="9.109375" style="1" bestFit="1" customWidth="1"/>
    <col min="11010" max="11010" width="27.218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5" width="12.6640625" style="1" bestFit="1" customWidth="1"/>
    <col min="11016" max="11016" width="12.6640625" style="1" customWidth="1"/>
    <col min="11017" max="11017" width="10.88671875" style="1" customWidth="1"/>
    <col min="11018" max="11018" width="12.6640625" style="1" bestFit="1" customWidth="1"/>
    <col min="11019" max="11019" width="19.33203125" style="1" bestFit="1" customWidth="1"/>
    <col min="11020" max="11020" width="19.33203125" style="1" customWidth="1"/>
    <col min="11021" max="11021" width="13.109375" style="1" customWidth="1"/>
    <col min="11022" max="11022" width="19" style="1" customWidth="1"/>
    <col min="11023" max="11264" width="11.5546875" style="1"/>
    <col min="11265" max="11265" width="9.109375" style="1" bestFit="1" customWidth="1"/>
    <col min="11266" max="11266" width="27.218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1" width="12.6640625" style="1" bestFit="1" customWidth="1"/>
    <col min="11272" max="11272" width="12.6640625" style="1" customWidth="1"/>
    <col min="11273" max="11273" width="10.88671875" style="1" customWidth="1"/>
    <col min="11274" max="11274" width="12.6640625" style="1" bestFit="1" customWidth="1"/>
    <col min="11275" max="11275" width="19.33203125" style="1" bestFit="1" customWidth="1"/>
    <col min="11276" max="11276" width="19.33203125" style="1" customWidth="1"/>
    <col min="11277" max="11277" width="13.109375" style="1" customWidth="1"/>
    <col min="11278" max="11278" width="19" style="1" customWidth="1"/>
    <col min="11279" max="11520" width="11.5546875" style="1"/>
    <col min="11521" max="11521" width="9.109375" style="1" bestFit="1" customWidth="1"/>
    <col min="11522" max="11522" width="27.218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7" width="12.6640625" style="1" bestFit="1" customWidth="1"/>
    <col min="11528" max="11528" width="12.6640625" style="1" customWidth="1"/>
    <col min="11529" max="11529" width="10.88671875" style="1" customWidth="1"/>
    <col min="11530" max="11530" width="12.6640625" style="1" bestFit="1" customWidth="1"/>
    <col min="11531" max="11531" width="19.33203125" style="1" bestFit="1" customWidth="1"/>
    <col min="11532" max="11532" width="19.33203125" style="1" customWidth="1"/>
    <col min="11533" max="11533" width="13.109375" style="1" customWidth="1"/>
    <col min="11534" max="11534" width="19" style="1" customWidth="1"/>
    <col min="11535" max="11776" width="11.5546875" style="1"/>
    <col min="11777" max="11777" width="9.109375" style="1" bestFit="1" customWidth="1"/>
    <col min="11778" max="11778" width="27.218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3" width="12.6640625" style="1" bestFit="1" customWidth="1"/>
    <col min="11784" max="11784" width="12.6640625" style="1" customWidth="1"/>
    <col min="11785" max="11785" width="10.88671875" style="1" customWidth="1"/>
    <col min="11786" max="11786" width="12.6640625" style="1" bestFit="1" customWidth="1"/>
    <col min="11787" max="11787" width="19.33203125" style="1" bestFit="1" customWidth="1"/>
    <col min="11788" max="11788" width="19.33203125" style="1" customWidth="1"/>
    <col min="11789" max="11789" width="13.109375" style="1" customWidth="1"/>
    <col min="11790" max="11790" width="19" style="1" customWidth="1"/>
    <col min="11791" max="12032" width="11.5546875" style="1"/>
    <col min="12033" max="12033" width="9.109375" style="1" bestFit="1" customWidth="1"/>
    <col min="12034" max="12034" width="27.218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39" width="12.6640625" style="1" bestFit="1" customWidth="1"/>
    <col min="12040" max="12040" width="12.6640625" style="1" customWidth="1"/>
    <col min="12041" max="12041" width="10.88671875" style="1" customWidth="1"/>
    <col min="12042" max="12042" width="12.6640625" style="1" bestFit="1" customWidth="1"/>
    <col min="12043" max="12043" width="19.33203125" style="1" bestFit="1" customWidth="1"/>
    <col min="12044" max="12044" width="19.33203125" style="1" customWidth="1"/>
    <col min="12045" max="12045" width="13.109375" style="1" customWidth="1"/>
    <col min="12046" max="12046" width="19" style="1" customWidth="1"/>
    <col min="12047" max="12288" width="11.5546875" style="1"/>
    <col min="12289" max="12289" width="9.109375" style="1" bestFit="1" customWidth="1"/>
    <col min="12290" max="12290" width="27.218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5" width="12.6640625" style="1" bestFit="1" customWidth="1"/>
    <col min="12296" max="12296" width="12.6640625" style="1" customWidth="1"/>
    <col min="12297" max="12297" width="10.88671875" style="1" customWidth="1"/>
    <col min="12298" max="12298" width="12.6640625" style="1" bestFit="1" customWidth="1"/>
    <col min="12299" max="12299" width="19.33203125" style="1" bestFit="1" customWidth="1"/>
    <col min="12300" max="12300" width="19.33203125" style="1" customWidth="1"/>
    <col min="12301" max="12301" width="13.109375" style="1" customWidth="1"/>
    <col min="12302" max="12302" width="19" style="1" customWidth="1"/>
    <col min="12303" max="12544" width="11.5546875" style="1"/>
    <col min="12545" max="12545" width="9.109375" style="1" bestFit="1" customWidth="1"/>
    <col min="12546" max="12546" width="27.218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1" width="12.6640625" style="1" bestFit="1" customWidth="1"/>
    <col min="12552" max="12552" width="12.6640625" style="1" customWidth="1"/>
    <col min="12553" max="12553" width="10.88671875" style="1" customWidth="1"/>
    <col min="12554" max="12554" width="12.6640625" style="1" bestFit="1" customWidth="1"/>
    <col min="12555" max="12555" width="19.33203125" style="1" bestFit="1" customWidth="1"/>
    <col min="12556" max="12556" width="19.33203125" style="1" customWidth="1"/>
    <col min="12557" max="12557" width="13.109375" style="1" customWidth="1"/>
    <col min="12558" max="12558" width="19" style="1" customWidth="1"/>
    <col min="12559" max="12800" width="11.5546875" style="1"/>
    <col min="12801" max="12801" width="9.109375" style="1" bestFit="1" customWidth="1"/>
    <col min="12802" max="12802" width="27.218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7" width="12.6640625" style="1" bestFit="1" customWidth="1"/>
    <col min="12808" max="12808" width="12.6640625" style="1" customWidth="1"/>
    <col min="12809" max="12809" width="10.88671875" style="1" customWidth="1"/>
    <col min="12810" max="12810" width="12.6640625" style="1" bestFit="1" customWidth="1"/>
    <col min="12811" max="12811" width="19.33203125" style="1" bestFit="1" customWidth="1"/>
    <col min="12812" max="12812" width="19.33203125" style="1" customWidth="1"/>
    <col min="12813" max="12813" width="13.109375" style="1" customWidth="1"/>
    <col min="12814" max="12814" width="19" style="1" customWidth="1"/>
    <col min="12815" max="13056" width="11.5546875" style="1"/>
    <col min="13057" max="13057" width="9.109375" style="1" bestFit="1" customWidth="1"/>
    <col min="13058" max="13058" width="27.218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3" width="12.6640625" style="1" bestFit="1" customWidth="1"/>
    <col min="13064" max="13064" width="12.6640625" style="1" customWidth="1"/>
    <col min="13065" max="13065" width="10.88671875" style="1" customWidth="1"/>
    <col min="13066" max="13066" width="12.6640625" style="1" bestFit="1" customWidth="1"/>
    <col min="13067" max="13067" width="19.33203125" style="1" bestFit="1" customWidth="1"/>
    <col min="13068" max="13068" width="19.33203125" style="1" customWidth="1"/>
    <col min="13069" max="13069" width="13.109375" style="1" customWidth="1"/>
    <col min="13070" max="13070" width="19" style="1" customWidth="1"/>
    <col min="13071" max="13312" width="11.5546875" style="1"/>
    <col min="13313" max="13313" width="9.109375" style="1" bestFit="1" customWidth="1"/>
    <col min="13314" max="13314" width="27.218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19" width="12.6640625" style="1" bestFit="1" customWidth="1"/>
    <col min="13320" max="13320" width="12.6640625" style="1" customWidth="1"/>
    <col min="13321" max="13321" width="10.88671875" style="1" customWidth="1"/>
    <col min="13322" max="13322" width="12.6640625" style="1" bestFit="1" customWidth="1"/>
    <col min="13323" max="13323" width="19.33203125" style="1" bestFit="1" customWidth="1"/>
    <col min="13324" max="13324" width="19.33203125" style="1" customWidth="1"/>
    <col min="13325" max="13325" width="13.109375" style="1" customWidth="1"/>
    <col min="13326" max="13326" width="19" style="1" customWidth="1"/>
    <col min="13327" max="13568" width="11.5546875" style="1"/>
    <col min="13569" max="13569" width="9.109375" style="1" bestFit="1" customWidth="1"/>
    <col min="13570" max="13570" width="27.218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5" width="12.6640625" style="1" bestFit="1" customWidth="1"/>
    <col min="13576" max="13576" width="12.6640625" style="1" customWidth="1"/>
    <col min="13577" max="13577" width="10.88671875" style="1" customWidth="1"/>
    <col min="13578" max="13578" width="12.6640625" style="1" bestFit="1" customWidth="1"/>
    <col min="13579" max="13579" width="19.33203125" style="1" bestFit="1" customWidth="1"/>
    <col min="13580" max="13580" width="19.33203125" style="1" customWidth="1"/>
    <col min="13581" max="13581" width="13.109375" style="1" customWidth="1"/>
    <col min="13582" max="13582" width="19" style="1" customWidth="1"/>
    <col min="13583" max="13824" width="11.5546875" style="1"/>
    <col min="13825" max="13825" width="9.109375" style="1" bestFit="1" customWidth="1"/>
    <col min="13826" max="13826" width="27.218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1" width="12.6640625" style="1" bestFit="1" customWidth="1"/>
    <col min="13832" max="13832" width="12.6640625" style="1" customWidth="1"/>
    <col min="13833" max="13833" width="10.88671875" style="1" customWidth="1"/>
    <col min="13834" max="13834" width="12.6640625" style="1" bestFit="1" customWidth="1"/>
    <col min="13835" max="13835" width="19.33203125" style="1" bestFit="1" customWidth="1"/>
    <col min="13836" max="13836" width="19.33203125" style="1" customWidth="1"/>
    <col min="13837" max="13837" width="13.109375" style="1" customWidth="1"/>
    <col min="13838" max="13838" width="19" style="1" customWidth="1"/>
    <col min="13839" max="14080" width="11.5546875" style="1"/>
    <col min="14081" max="14081" width="9.109375" style="1" bestFit="1" customWidth="1"/>
    <col min="14082" max="14082" width="27.218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7" width="12.6640625" style="1" bestFit="1" customWidth="1"/>
    <col min="14088" max="14088" width="12.6640625" style="1" customWidth="1"/>
    <col min="14089" max="14089" width="10.88671875" style="1" customWidth="1"/>
    <col min="14090" max="14090" width="12.6640625" style="1" bestFit="1" customWidth="1"/>
    <col min="14091" max="14091" width="19.33203125" style="1" bestFit="1" customWidth="1"/>
    <col min="14092" max="14092" width="19.33203125" style="1" customWidth="1"/>
    <col min="14093" max="14093" width="13.109375" style="1" customWidth="1"/>
    <col min="14094" max="14094" width="19" style="1" customWidth="1"/>
    <col min="14095" max="14336" width="11.5546875" style="1"/>
    <col min="14337" max="14337" width="9.109375" style="1" bestFit="1" customWidth="1"/>
    <col min="14338" max="14338" width="27.218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3" width="12.6640625" style="1" bestFit="1" customWidth="1"/>
    <col min="14344" max="14344" width="12.6640625" style="1" customWidth="1"/>
    <col min="14345" max="14345" width="10.88671875" style="1" customWidth="1"/>
    <col min="14346" max="14346" width="12.6640625" style="1" bestFit="1" customWidth="1"/>
    <col min="14347" max="14347" width="19.33203125" style="1" bestFit="1" customWidth="1"/>
    <col min="14348" max="14348" width="19.33203125" style="1" customWidth="1"/>
    <col min="14349" max="14349" width="13.109375" style="1" customWidth="1"/>
    <col min="14350" max="14350" width="19" style="1" customWidth="1"/>
    <col min="14351" max="14592" width="11.5546875" style="1"/>
    <col min="14593" max="14593" width="9.109375" style="1" bestFit="1" customWidth="1"/>
    <col min="14594" max="14594" width="27.218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599" width="12.6640625" style="1" bestFit="1" customWidth="1"/>
    <col min="14600" max="14600" width="12.6640625" style="1" customWidth="1"/>
    <col min="14601" max="14601" width="10.88671875" style="1" customWidth="1"/>
    <col min="14602" max="14602" width="12.6640625" style="1" bestFit="1" customWidth="1"/>
    <col min="14603" max="14603" width="19.33203125" style="1" bestFit="1" customWidth="1"/>
    <col min="14604" max="14604" width="19.33203125" style="1" customWidth="1"/>
    <col min="14605" max="14605" width="13.109375" style="1" customWidth="1"/>
    <col min="14606" max="14606" width="19" style="1" customWidth="1"/>
    <col min="14607" max="14848" width="11.5546875" style="1"/>
    <col min="14849" max="14849" width="9.109375" style="1" bestFit="1" customWidth="1"/>
    <col min="14850" max="14850" width="27.218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5" width="12.6640625" style="1" bestFit="1" customWidth="1"/>
    <col min="14856" max="14856" width="12.6640625" style="1" customWidth="1"/>
    <col min="14857" max="14857" width="10.88671875" style="1" customWidth="1"/>
    <col min="14858" max="14858" width="12.6640625" style="1" bestFit="1" customWidth="1"/>
    <col min="14859" max="14859" width="19.33203125" style="1" bestFit="1" customWidth="1"/>
    <col min="14860" max="14860" width="19.33203125" style="1" customWidth="1"/>
    <col min="14861" max="14861" width="13.109375" style="1" customWidth="1"/>
    <col min="14862" max="14862" width="19" style="1" customWidth="1"/>
    <col min="14863" max="15104" width="11.5546875" style="1"/>
    <col min="15105" max="15105" width="9.109375" style="1" bestFit="1" customWidth="1"/>
    <col min="15106" max="15106" width="27.218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1" width="12.6640625" style="1" bestFit="1" customWidth="1"/>
    <col min="15112" max="15112" width="12.6640625" style="1" customWidth="1"/>
    <col min="15113" max="15113" width="10.88671875" style="1" customWidth="1"/>
    <col min="15114" max="15114" width="12.6640625" style="1" bestFit="1" customWidth="1"/>
    <col min="15115" max="15115" width="19.33203125" style="1" bestFit="1" customWidth="1"/>
    <col min="15116" max="15116" width="19.33203125" style="1" customWidth="1"/>
    <col min="15117" max="15117" width="13.109375" style="1" customWidth="1"/>
    <col min="15118" max="15118" width="19" style="1" customWidth="1"/>
    <col min="15119" max="15360" width="11.5546875" style="1"/>
    <col min="15361" max="15361" width="9.109375" style="1" bestFit="1" customWidth="1"/>
    <col min="15362" max="15362" width="27.218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7" width="12.6640625" style="1" bestFit="1" customWidth="1"/>
    <col min="15368" max="15368" width="12.6640625" style="1" customWidth="1"/>
    <col min="15369" max="15369" width="10.88671875" style="1" customWidth="1"/>
    <col min="15370" max="15370" width="12.6640625" style="1" bestFit="1" customWidth="1"/>
    <col min="15371" max="15371" width="19.33203125" style="1" bestFit="1" customWidth="1"/>
    <col min="15372" max="15372" width="19.33203125" style="1" customWidth="1"/>
    <col min="15373" max="15373" width="13.109375" style="1" customWidth="1"/>
    <col min="15374" max="15374" width="19" style="1" customWidth="1"/>
    <col min="15375" max="15616" width="11.5546875" style="1"/>
    <col min="15617" max="15617" width="9.109375" style="1" bestFit="1" customWidth="1"/>
    <col min="15618" max="15618" width="27.218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3" width="12.6640625" style="1" bestFit="1" customWidth="1"/>
    <col min="15624" max="15624" width="12.6640625" style="1" customWidth="1"/>
    <col min="15625" max="15625" width="10.88671875" style="1" customWidth="1"/>
    <col min="15626" max="15626" width="12.6640625" style="1" bestFit="1" customWidth="1"/>
    <col min="15627" max="15627" width="19.33203125" style="1" bestFit="1" customWidth="1"/>
    <col min="15628" max="15628" width="19.33203125" style="1" customWidth="1"/>
    <col min="15629" max="15629" width="13.109375" style="1" customWidth="1"/>
    <col min="15630" max="15630" width="19" style="1" customWidth="1"/>
    <col min="15631" max="15872" width="11.5546875" style="1"/>
    <col min="15873" max="15873" width="9.109375" style="1" bestFit="1" customWidth="1"/>
    <col min="15874" max="15874" width="27.218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79" width="12.6640625" style="1" bestFit="1" customWidth="1"/>
    <col min="15880" max="15880" width="12.6640625" style="1" customWidth="1"/>
    <col min="15881" max="15881" width="10.88671875" style="1" customWidth="1"/>
    <col min="15882" max="15882" width="12.6640625" style="1" bestFit="1" customWidth="1"/>
    <col min="15883" max="15883" width="19.33203125" style="1" bestFit="1" customWidth="1"/>
    <col min="15884" max="15884" width="19.33203125" style="1" customWidth="1"/>
    <col min="15885" max="15885" width="13.109375" style="1" customWidth="1"/>
    <col min="15886" max="15886" width="19" style="1" customWidth="1"/>
    <col min="15887" max="16128" width="11.5546875" style="1"/>
    <col min="16129" max="16129" width="9.109375" style="1" bestFit="1" customWidth="1"/>
    <col min="16130" max="16130" width="27.218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5" width="12.6640625" style="1" bestFit="1" customWidth="1"/>
    <col min="16136" max="16136" width="12.6640625" style="1" customWidth="1"/>
    <col min="16137" max="16137" width="10.88671875" style="1" customWidth="1"/>
    <col min="16138" max="16138" width="12.6640625" style="1" bestFit="1" customWidth="1"/>
    <col min="16139" max="16139" width="19.33203125" style="1" bestFit="1" customWidth="1"/>
    <col min="16140" max="16140" width="19.33203125" style="1" customWidth="1"/>
    <col min="16141" max="16141" width="13.109375" style="1" customWidth="1"/>
    <col min="16142" max="16142" width="19" style="1" customWidth="1"/>
    <col min="16143" max="16384" width="11.5546875" style="1"/>
  </cols>
  <sheetData>
    <row r="1" spans="1:14" ht="19.95" customHeight="1" x14ac:dyDescent="0.25">
      <c r="A1" s="55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8"/>
    </row>
    <row r="2" spans="1:14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9"/>
    </row>
    <row r="3" spans="1:14" s="2" customFormat="1" ht="19.95" customHeight="1" x14ac:dyDescent="0.25">
      <c r="A3" s="55" t="s">
        <v>607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</row>
    <row r="4" spans="1:14" s="8" customFormat="1" ht="63.6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  <c r="N4" s="21" t="s">
        <v>53</v>
      </c>
    </row>
    <row r="5" spans="1:14" ht="15" customHeight="1" x14ac:dyDescent="0.25">
      <c r="A5" s="8" t="s">
        <v>531</v>
      </c>
      <c r="B5" s="1" t="s">
        <v>532</v>
      </c>
      <c r="C5" s="8">
        <v>3</v>
      </c>
      <c r="D5" s="43">
        <v>335</v>
      </c>
      <c r="E5" s="43">
        <v>9</v>
      </c>
      <c r="F5" s="10">
        <f>G5/D5</f>
        <v>0.33731343283582088</v>
      </c>
      <c r="G5" s="44">
        <v>113</v>
      </c>
      <c r="H5" s="44">
        <v>1</v>
      </c>
      <c r="I5" s="45">
        <f>G5-H5</f>
        <v>112</v>
      </c>
      <c r="J5" s="46">
        <v>66</v>
      </c>
      <c r="K5" s="46">
        <v>3</v>
      </c>
      <c r="L5" s="46">
        <v>21</v>
      </c>
      <c r="M5" s="46">
        <v>18</v>
      </c>
      <c r="N5" s="46">
        <v>4</v>
      </c>
    </row>
    <row r="6" spans="1:14" ht="15" customHeight="1" x14ac:dyDescent="0.25">
      <c r="A6" s="8" t="s">
        <v>533</v>
      </c>
      <c r="B6" s="1" t="s">
        <v>534</v>
      </c>
      <c r="C6" s="8">
        <v>3</v>
      </c>
      <c r="D6" s="43">
        <v>379</v>
      </c>
      <c r="E6" s="43">
        <v>2</v>
      </c>
      <c r="F6" s="10">
        <f t="shared" ref="F6:F35" si="0">G6/D6</f>
        <v>0.45646437994722955</v>
      </c>
      <c r="G6" s="44">
        <v>173</v>
      </c>
      <c r="H6" s="44">
        <v>3</v>
      </c>
      <c r="I6" s="45">
        <f t="shared" ref="I6:I35" si="1">G6-H6</f>
        <v>170</v>
      </c>
      <c r="J6" s="46">
        <v>102</v>
      </c>
      <c r="K6" s="46">
        <v>42</v>
      </c>
      <c r="L6" s="46">
        <v>8</v>
      </c>
      <c r="M6" s="46">
        <v>15</v>
      </c>
      <c r="N6" s="46">
        <v>3</v>
      </c>
    </row>
    <row r="7" spans="1:14" ht="15" customHeight="1" x14ac:dyDescent="0.25">
      <c r="A7" s="8" t="s">
        <v>535</v>
      </c>
      <c r="B7" s="1" t="s">
        <v>536</v>
      </c>
      <c r="C7" s="8">
        <v>3</v>
      </c>
      <c r="D7" s="43">
        <v>242</v>
      </c>
      <c r="E7" s="43">
        <v>11</v>
      </c>
      <c r="F7" s="10">
        <f t="shared" si="0"/>
        <v>0.41322314049586778</v>
      </c>
      <c r="G7" s="44">
        <v>100</v>
      </c>
      <c r="H7" s="44">
        <v>4</v>
      </c>
      <c r="I7" s="45">
        <f t="shared" si="1"/>
        <v>96</v>
      </c>
      <c r="J7" s="46">
        <v>62</v>
      </c>
      <c r="K7" s="46">
        <v>12</v>
      </c>
      <c r="L7" s="46">
        <v>15</v>
      </c>
      <c r="M7" s="46">
        <v>5</v>
      </c>
      <c r="N7" s="46">
        <v>2</v>
      </c>
    </row>
    <row r="8" spans="1:14" ht="15" customHeight="1" x14ac:dyDescent="0.25">
      <c r="A8" s="8" t="s">
        <v>537</v>
      </c>
      <c r="B8" s="1" t="s">
        <v>538</v>
      </c>
      <c r="C8" s="8">
        <v>3</v>
      </c>
      <c r="D8" s="43">
        <v>279</v>
      </c>
      <c r="E8" s="43">
        <v>8</v>
      </c>
      <c r="F8" s="10">
        <f t="shared" si="0"/>
        <v>0.64874551971326166</v>
      </c>
      <c r="G8" s="44">
        <v>181</v>
      </c>
      <c r="H8" s="44">
        <v>8</v>
      </c>
      <c r="I8" s="45">
        <f t="shared" si="1"/>
        <v>173</v>
      </c>
      <c r="J8" s="46">
        <v>137</v>
      </c>
      <c r="K8" s="46">
        <v>15</v>
      </c>
      <c r="L8" s="46">
        <v>8</v>
      </c>
      <c r="M8" s="46">
        <v>12</v>
      </c>
      <c r="N8" s="46">
        <v>1</v>
      </c>
    </row>
    <row r="9" spans="1:14" ht="15" customHeight="1" x14ac:dyDescent="0.25">
      <c r="A9" s="8" t="s">
        <v>539</v>
      </c>
      <c r="B9" s="1" t="s">
        <v>540</v>
      </c>
      <c r="C9" s="8">
        <v>3</v>
      </c>
      <c r="D9" s="43">
        <v>750</v>
      </c>
      <c r="E9" s="43">
        <v>22</v>
      </c>
      <c r="F9" s="10">
        <f t="shared" si="0"/>
        <v>0.39200000000000002</v>
      </c>
      <c r="G9" s="44">
        <v>294</v>
      </c>
      <c r="H9" s="44">
        <v>17</v>
      </c>
      <c r="I9" s="45">
        <f t="shared" si="1"/>
        <v>277</v>
      </c>
      <c r="J9" s="46">
        <v>188</v>
      </c>
      <c r="K9" s="46">
        <v>9</v>
      </c>
      <c r="L9" s="46">
        <v>30</v>
      </c>
      <c r="M9" s="46">
        <v>38</v>
      </c>
      <c r="N9" s="46">
        <v>12</v>
      </c>
    </row>
    <row r="10" spans="1:14" ht="15" customHeight="1" x14ac:dyDescent="0.25">
      <c r="A10" s="8" t="s">
        <v>541</v>
      </c>
      <c r="B10" s="1" t="s">
        <v>542</v>
      </c>
      <c r="C10" s="8">
        <v>3</v>
      </c>
      <c r="D10" s="43">
        <v>357</v>
      </c>
      <c r="E10" s="43">
        <v>5</v>
      </c>
      <c r="F10" s="10">
        <f t="shared" si="0"/>
        <v>0.33053221288515405</v>
      </c>
      <c r="G10" s="44">
        <v>118</v>
      </c>
      <c r="H10" s="44">
        <v>2</v>
      </c>
      <c r="I10" s="45">
        <f t="shared" si="1"/>
        <v>116</v>
      </c>
      <c r="J10" s="46">
        <v>96</v>
      </c>
      <c r="K10" s="46">
        <v>4</v>
      </c>
      <c r="L10" s="46">
        <v>3</v>
      </c>
      <c r="M10" s="46">
        <v>6</v>
      </c>
      <c r="N10" s="46">
        <v>7</v>
      </c>
    </row>
    <row r="11" spans="1:14" ht="15" customHeight="1" x14ac:dyDescent="0.25">
      <c r="A11" s="8" t="s">
        <v>543</v>
      </c>
      <c r="B11" s="1" t="s">
        <v>544</v>
      </c>
      <c r="C11" s="8">
        <v>3</v>
      </c>
      <c r="D11" s="43">
        <v>226</v>
      </c>
      <c r="E11" s="43">
        <v>8</v>
      </c>
      <c r="F11" s="10">
        <f t="shared" si="0"/>
        <v>0.32300884955752213</v>
      </c>
      <c r="G11" s="44">
        <v>73</v>
      </c>
      <c r="H11" s="44">
        <v>5</v>
      </c>
      <c r="I11" s="45">
        <f t="shared" si="1"/>
        <v>68</v>
      </c>
      <c r="J11" s="46">
        <v>44</v>
      </c>
      <c r="K11" s="46">
        <v>2</v>
      </c>
      <c r="L11" s="46">
        <v>5</v>
      </c>
      <c r="M11" s="46">
        <v>4</v>
      </c>
      <c r="N11" s="46">
        <v>13</v>
      </c>
    </row>
    <row r="12" spans="1:14" ht="15" customHeight="1" x14ac:dyDescent="0.25">
      <c r="A12" s="8" t="s">
        <v>545</v>
      </c>
      <c r="B12" s="1" t="s">
        <v>546</v>
      </c>
      <c r="C12" s="8">
        <v>3</v>
      </c>
      <c r="D12" s="43">
        <v>143</v>
      </c>
      <c r="E12" s="43">
        <v>2</v>
      </c>
      <c r="F12" s="10">
        <f t="shared" si="0"/>
        <v>0.70629370629370625</v>
      </c>
      <c r="G12" s="44">
        <v>101</v>
      </c>
      <c r="H12" s="44">
        <v>3</v>
      </c>
      <c r="I12" s="45">
        <f t="shared" si="1"/>
        <v>98</v>
      </c>
      <c r="J12" s="46">
        <v>88</v>
      </c>
      <c r="K12" s="46">
        <v>0</v>
      </c>
      <c r="L12" s="46">
        <v>4</v>
      </c>
      <c r="M12" s="46">
        <v>4</v>
      </c>
      <c r="N12" s="46">
        <v>2</v>
      </c>
    </row>
    <row r="13" spans="1:14" ht="15" customHeight="1" x14ac:dyDescent="0.25">
      <c r="A13" s="8" t="s">
        <v>547</v>
      </c>
      <c r="B13" s="1" t="s">
        <v>548</v>
      </c>
      <c r="C13" s="8">
        <v>3</v>
      </c>
      <c r="D13" s="43">
        <v>440</v>
      </c>
      <c r="E13" s="43">
        <v>8</v>
      </c>
      <c r="F13" s="10">
        <f t="shared" si="0"/>
        <v>0.35454545454545455</v>
      </c>
      <c r="G13" s="44">
        <v>156</v>
      </c>
      <c r="H13" s="44">
        <v>5</v>
      </c>
      <c r="I13" s="45">
        <f t="shared" si="1"/>
        <v>151</v>
      </c>
      <c r="J13" s="46">
        <v>89</v>
      </c>
      <c r="K13" s="46">
        <v>11</v>
      </c>
      <c r="L13" s="46">
        <v>24</v>
      </c>
      <c r="M13" s="46">
        <v>16</v>
      </c>
      <c r="N13" s="46">
        <v>11</v>
      </c>
    </row>
    <row r="14" spans="1:14" ht="15" customHeight="1" x14ac:dyDescent="0.25">
      <c r="A14" s="8" t="s">
        <v>549</v>
      </c>
      <c r="B14" s="1" t="s">
        <v>550</v>
      </c>
      <c r="C14" s="8">
        <v>3</v>
      </c>
      <c r="D14" s="43">
        <v>310</v>
      </c>
      <c r="E14" s="43">
        <v>4</v>
      </c>
      <c r="F14" s="10">
        <f t="shared" si="0"/>
        <v>0.50967741935483868</v>
      </c>
      <c r="G14" s="44">
        <v>158</v>
      </c>
      <c r="H14" s="44">
        <v>4</v>
      </c>
      <c r="I14" s="45">
        <f t="shared" si="1"/>
        <v>154</v>
      </c>
      <c r="J14" s="46">
        <v>121</v>
      </c>
      <c r="K14" s="46">
        <v>10</v>
      </c>
      <c r="L14" s="46">
        <v>8</v>
      </c>
      <c r="M14" s="46">
        <v>15</v>
      </c>
      <c r="N14" s="46">
        <v>0</v>
      </c>
    </row>
    <row r="15" spans="1:14" ht="15" customHeight="1" x14ac:dyDescent="0.25">
      <c r="A15" s="8" t="s">
        <v>551</v>
      </c>
      <c r="B15" s="1" t="s">
        <v>552</v>
      </c>
      <c r="C15" s="8">
        <v>3</v>
      </c>
      <c r="D15" s="43">
        <v>288</v>
      </c>
      <c r="E15" s="43">
        <v>8</v>
      </c>
      <c r="F15" s="10">
        <f t="shared" si="0"/>
        <v>0.44791666666666669</v>
      </c>
      <c r="G15" s="44">
        <v>129</v>
      </c>
      <c r="H15" s="44">
        <v>2</v>
      </c>
      <c r="I15" s="45">
        <f t="shared" si="1"/>
        <v>127</v>
      </c>
      <c r="J15" s="46">
        <v>98</v>
      </c>
      <c r="K15" s="46">
        <v>2</v>
      </c>
      <c r="L15" s="46">
        <v>4</v>
      </c>
      <c r="M15" s="46">
        <v>21</v>
      </c>
      <c r="N15" s="46">
        <v>2</v>
      </c>
    </row>
    <row r="16" spans="1:14" ht="15" customHeight="1" x14ac:dyDescent="0.25">
      <c r="A16" s="8" t="s">
        <v>553</v>
      </c>
      <c r="B16" s="1" t="s">
        <v>554</v>
      </c>
      <c r="C16" s="8">
        <v>3</v>
      </c>
      <c r="D16" s="43">
        <v>579</v>
      </c>
      <c r="E16" s="43">
        <v>3</v>
      </c>
      <c r="F16" s="10">
        <f t="shared" si="0"/>
        <v>0.3540587219343696</v>
      </c>
      <c r="G16" s="44">
        <v>205</v>
      </c>
      <c r="H16" s="44">
        <v>6</v>
      </c>
      <c r="I16" s="44">
        <f t="shared" si="1"/>
        <v>199</v>
      </c>
      <c r="J16" s="46">
        <v>100</v>
      </c>
      <c r="K16" s="46">
        <v>6</v>
      </c>
      <c r="L16" s="46">
        <v>72</v>
      </c>
      <c r="M16" s="46">
        <v>17</v>
      </c>
      <c r="N16" s="46">
        <v>4</v>
      </c>
    </row>
    <row r="17" spans="1:14" ht="15" customHeight="1" x14ac:dyDescent="0.25">
      <c r="A17" s="8" t="s">
        <v>555</v>
      </c>
      <c r="B17" s="1" t="s">
        <v>556</v>
      </c>
      <c r="C17" s="8">
        <v>3</v>
      </c>
      <c r="D17" s="43">
        <v>223</v>
      </c>
      <c r="E17" s="43">
        <v>2</v>
      </c>
      <c r="F17" s="10">
        <f t="shared" si="0"/>
        <v>0.49327354260089684</v>
      </c>
      <c r="G17" s="44">
        <v>110</v>
      </c>
      <c r="H17" s="44">
        <v>5</v>
      </c>
      <c r="I17" s="44">
        <f t="shared" si="1"/>
        <v>105</v>
      </c>
      <c r="J17" s="46">
        <v>85</v>
      </c>
      <c r="K17" s="46">
        <v>9</v>
      </c>
      <c r="L17" s="46">
        <v>7</v>
      </c>
      <c r="M17" s="46">
        <v>2</v>
      </c>
      <c r="N17" s="46">
        <v>2</v>
      </c>
    </row>
    <row r="18" spans="1:14" ht="15" customHeight="1" x14ac:dyDescent="0.25">
      <c r="A18" s="8" t="s">
        <v>557</v>
      </c>
      <c r="B18" s="1" t="s">
        <v>558</v>
      </c>
      <c r="C18" s="8">
        <v>3</v>
      </c>
      <c r="D18" s="43">
        <v>130</v>
      </c>
      <c r="E18" s="43">
        <v>8</v>
      </c>
      <c r="F18" s="10">
        <f t="shared" si="0"/>
        <v>0.57692307692307687</v>
      </c>
      <c r="G18" s="44">
        <v>75</v>
      </c>
      <c r="H18" s="44">
        <v>2</v>
      </c>
      <c r="I18" s="44">
        <f t="shared" si="1"/>
        <v>73</v>
      </c>
      <c r="J18" s="46">
        <v>56</v>
      </c>
      <c r="K18" s="46">
        <v>7</v>
      </c>
      <c r="L18" s="46">
        <v>3</v>
      </c>
      <c r="M18" s="46">
        <v>7</v>
      </c>
      <c r="N18" s="46">
        <v>0</v>
      </c>
    </row>
    <row r="19" spans="1:14" ht="15" customHeight="1" x14ac:dyDescent="0.25">
      <c r="A19" s="8" t="s">
        <v>559</v>
      </c>
      <c r="B19" s="1" t="s">
        <v>560</v>
      </c>
      <c r="C19" s="8">
        <v>3</v>
      </c>
      <c r="D19" s="43">
        <v>157</v>
      </c>
      <c r="E19" s="43">
        <v>2</v>
      </c>
      <c r="F19" s="10">
        <f t="shared" si="0"/>
        <v>0.45222929936305734</v>
      </c>
      <c r="G19" s="44">
        <v>71</v>
      </c>
      <c r="H19" s="44">
        <v>1</v>
      </c>
      <c r="I19" s="44">
        <f t="shared" si="1"/>
        <v>70</v>
      </c>
      <c r="J19" s="46">
        <v>38</v>
      </c>
      <c r="K19" s="46">
        <v>7</v>
      </c>
      <c r="L19" s="46">
        <v>12</v>
      </c>
      <c r="M19" s="46">
        <v>13</v>
      </c>
      <c r="N19" s="46">
        <v>0</v>
      </c>
    </row>
    <row r="20" spans="1:14" ht="15" customHeight="1" x14ac:dyDescent="0.25">
      <c r="A20" s="8" t="s">
        <v>561</v>
      </c>
      <c r="B20" s="1" t="s">
        <v>562</v>
      </c>
      <c r="C20" s="8">
        <v>3</v>
      </c>
      <c r="D20" s="43">
        <v>325</v>
      </c>
      <c r="E20" s="43">
        <v>4</v>
      </c>
      <c r="F20" s="10">
        <f t="shared" si="0"/>
        <v>0.61230769230769233</v>
      </c>
      <c r="G20" s="44">
        <v>199</v>
      </c>
      <c r="H20" s="44">
        <v>4</v>
      </c>
      <c r="I20" s="44">
        <f t="shared" si="1"/>
        <v>195</v>
      </c>
      <c r="J20" s="46">
        <v>147</v>
      </c>
      <c r="K20" s="46">
        <v>14</v>
      </c>
      <c r="L20" s="46">
        <v>17</v>
      </c>
      <c r="M20" s="46">
        <v>15</v>
      </c>
      <c r="N20" s="46">
        <v>2</v>
      </c>
    </row>
    <row r="21" spans="1:14" ht="15" customHeight="1" x14ac:dyDescent="0.25">
      <c r="A21" s="8" t="s">
        <v>563</v>
      </c>
      <c r="B21" s="1" t="s">
        <v>564</v>
      </c>
      <c r="C21" s="8">
        <v>3</v>
      </c>
      <c r="D21" s="43">
        <v>984</v>
      </c>
      <c r="E21" s="43">
        <v>14</v>
      </c>
      <c r="F21" s="10">
        <f t="shared" si="0"/>
        <v>0.33028455284552843</v>
      </c>
      <c r="G21" s="44">
        <v>325</v>
      </c>
      <c r="H21" s="44">
        <v>5</v>
      </c>
      <c r="I21" s="44">
        <f t="shared" si="1"/>
        <v>320</v>
      </c>
      <c r="J21" s="46">
        <v>221</v>
      </c>
      <c r="K21" s="46">
        <v>12</v>
      </c>
      <c r="L21" s="46">
        <v>18</v>
      </c>
      <c r="M21" s="46">
        <v>40</v>
      </c>
      <c r="N21" s="46">
        <v>29</v>
      </c>
    </row>
    <row r="22" spans="1:14" ht="15" customHeight="1" x14ac:dyDescent="0.25">
      <c r="A22" s="8" t="s">
        <v>565</v>
      </c>
      <c r="B22" s="1" t="s">
        <v>566</v>
      </c>
      <c r="C22" s="8">
        <v>3</v>
      </c>
      <c r="D22" s="43">
        <v>786</v>
      </c>
      <c r="E22" s="43">
        <v>6</v>
      </c>
      <c r="F22" s="10">
        <f t="shared" si="0"/>
        <v>0.25572519083969464</v>
      </c>
      <c r="G22" s="44">
        <v>201</v>
      </c>
      <c r="H22" s="44">
        <v>4</v>
      </c>
      <c r="I22" s="44">
        <f t="shared" si="1"/>
        <v>197</v>
      </c>
      <c r="J22" s="46">
        <v>91</v>
      </c>
      <c r="K22" s="46">
        <v>19</v>
      </c>
      <c r="L22" s="46">
        <v>46</v>
      </c>
      <c r="M22" s="46">
        <v>33</v>
      </c>
      <c r="N22" s="46">
        <v>8</v>
      </c>
    </row>
    <row r="23" spans="1:14" ht="15" customHeight="1" x14ac:dyDescent="0.25">
      <c r="A23" s="8" t="s">
        <v>567</v>
      </c>
      <c r="B23" s="1" t="s">
        <v>568</v>
      </c>
      <c r="C23" s="8">
        <v>3</v>
      </c>
      <c r="D23" s="43">
        <v>506</v>
      </c>
      <c r="E23" s="43">
        <v>6</v>
      </c>
      <c r="F23" s="10">
        <f t="shared" si="0"/>
        <v>0.39130434782608697</v>
      </c>
      <c r="G23" s="44">
        <v>198</v>
      </c>
      <c r="H23" s="44">
        <v>7</v>
      </c>
      <c r="I23" s="44">
        <f t="shared" si="1"/>
        <v>191</v>
      </c>
      <c r="J23" s="46">
        <v>149</v>
      </c>
      <c r="K23" s="46">
        <v>14</v>
      </c>
      <c r="L23" s="46">
        <v>13</v>
      </c>
      <c r="M23" s="46">
        <v>14</v>
      </c>
      <c r="N23" s="46">
        <v>1</v>
      </c>
    </row>
    <row r="24" spans="1:14" ht="15" customHeight="1" x14ac:dyDescent="0.25">
      <c r="A24" s="8" t="s">
        <v>569</v>
      </c>
      <c r="B24" s="1" t="s">
        <v>570</v>
      </c>
      <c r="C24" s="8">
        <v>3</v>
      </c>
      <c r="D24" s="43">
        <v>444</v>
      </c>
      <c r="E24" s="43">
        <v>13</v>
      </c>
      <c r="F24" s="10">
        <f t="shared" si="0"/>
        <v>0.42567567567567566</v>
      </c>
      <c r="G24" s="44">
        <v>189</v>
      </c>
      <c r="H24" s="44">
        <v>7</v>
      </c>
      <c r="I24" s="44">
        <f t="shared" si="1"/>
        <v>182</v>
      </c>
      <c r="J24" s="46">
        <v>150</v>
      </c>
      <c r="K24" s="46">
        <v>4</v>
      </c>
      <c r="L24" s="46">
        <v>14</v>
      </c>
      <c r="M24" s="46">
        <v>9</v>
      </c>
      <c r="N24" s="46">
        <v>5</v>
      </c>
    </row>
    <row r="25" spans="1:14" ht="15" customHeight="1" x14ac:dyDescent="0.25">
      <c r="A25" s="8" t="s">
        <v>571</v>
      </c>
      <c r="B25" s="1" t="s">
        <v>572</v>
      </c>
      <c r="C25" s="8">
        <v>3</v>
      </c>
      <c r="D25" s="43">
        <v>672</v>
      </c>
      <c r="E25" s="43">
        <v>31</v>
      </c>
      <c r="F25" s="10">
        <f t="shared" si="0"/>
        <v>0.43005952380952384</v>
      </c>
      <c r="G25" s="44">
        <v>289</v>
      </c>
      <c r="H25" s="44">
        <v>16</v>
      </c>
      <c r="I25" s="44">
        <f t="shared" si="1"/>
        <v>273</v>
      </c>
      <c r="J25" s="46">
        <v>197</v>
      </c>
      <c r="K25" s="46">
        <v>9</v>
      </c>
      <c r="L25" s="46">
        <v>37</v>
      </c>
      <c r="M25" s="46">
        <v>24</v>
      </c>
      <c r="N25" s="46">
        <v>6</v>
      </c>
    </row>
    <row r="26" spans="1:14" ht="15" customHeight="1" x14ac:dyDescent="0.25">
      <c r="A26" s="8" t="s">
        <v>573</v>
      </c>
      <c r="B26" s="1" t="s">
        <v>574</v>
      </c>
      <c r="C26" s="8">
        <v>3</v>
      </c>
      <c r="D26" s="43">
        <v>993</v>
      </c>
      <c r="E26" s="43">
        <v>27</v>
      </c>
      <c r="F26" s="10">
        <f t="shared" si="0"/>
        <v>0.46727089627391744</v>
      </c>
      <c r="G26" s="44">
        <v>464</v>
      </c>
      <c r="H26" s="44">
        <v>7</v>
      </c>
      <c r="I26" s="44">
        <f t="shared" si="1"/>
        <v>457</v>
      </c>
      <c r="J26" s="46">
        <v>319</v>
      </c>
      <c r="K26" s="46">
        <v>10</v>
      </c>
      <c r="L26" s="46">
        <v>39</v>
      </c>
      <c r="M26" s="46">
        <v>72</v>
      </c>
      <c r="N26" s="46">
        <v>17</v>
      </c>
    </row>
    <row r="27" spans="1:14" ht="15" customHeight="1" x14ac:dyDescent="0.25">
      <c r="A27" s="8" t="s">
        <v>575</v>
      </c>
      <c r="B27" s="1" t="s">
        <v>576</v>
      </c>
      <c r="C27" s="8">
        <v>3</v>
      </c>
      <c r="D27" s="43">
        <v>512</v>
      </c>
      <c r="E27" s="43">
        <v>14</v>
      </c>
      <c r="F27" s="10">
        <f t="shared" si="0"/>
        <v>0.51171875</v>
      </c>
      <c r="G27" s="44">
        <v>262</v>
      </c>
      <c r="H27" s="44">
        <v>1</v>
      </c>
      <c r="I27" s="44">
        <f t="shared" si="1"/>
        <v>261</v>
      </c>
      <c r="J27" s="46">
        <v>173</v>
      </c>
      <c r="K27" s="46">
        <v>12</v>
      </c>
      <c r="L27" s="46">
        <v>8</v>
      </c>
      <c r="M27" s="46">
        <v>67</v>
      </c>
      <c r="N27" s="46">
        <v>1</v>
      </c>
    </row>
    <row r="28" spans="1:14" ht="15" customHeight="1" x14ac:dyDescent="0.25">
      <c r="A28" s="8" t="s">
        <v>577</v>
      </c>
      <c r="B28" s="1" t="s">
        <v>578</v>
      </c>
      <c r="C28" s="8">
        <v>3</v>
      </c>
      <c r="D28" s="43">
        <v>622</v>
      </c>
      <c r="E28" s="43">
        <v>15</v>
      </c>
      <c r="F28" s="10">
        <f t="shared" si="0"/>
        <v>0.50964630225080387</v>
      </c>
      <c r="G28" s="44">
        <v>317</v>
      </c>
      <c r="H28" s="44">
        <v>5</v>
      </c>
      <c r="I28" s="44">
        <f t="shared" si="1"/>
        <v>312</v>
      </c>
      <c r="J28" s="46">
        <v>176</v>
      </c>
      <c r="K28" s="46">
        <v>16</v>
      </c>
      <c r="L28" s="46">
        <v>70</v>
      </c>
      <c r="M28" s="46">
        <v>41</v>
      </c>
      <c r="N28" s="46">
        <v>9</v>
      </c>
    </row>
    <row r="29" spans="1:14" ht="15" customHeight="1" x14ac:dyDescent="0.25">
      <c r="A29" s="8" t="s">
        <v>579</v>
      </c>
      <c r="B29" s="1" t="s">
        <v>580</v>
      </c>
      <c r="C29" s="8">
        <v>3</v>
      </c>
      <c r="D29" s="43">
        <v>934</v>
      </c>
      <c r="E29" s="43">
        <v>17</v>
      </c>
      <c r="F29" s="10">
        <f t="shared" si="0"/>
        <v>0.29336188436830835</v>
      </c>
      <c r="G29" s="44">
        <v>274</v>
      </c>
      <c r="H29" s="44">
        <v>4</v>
      </c>
      <c r="I29" s="44">
        <f t="shared" si="1"/>
        <v>270</v>
      </c>
      <c r="J29" s="46">
        <v>166</v>
      </c>
      <c r="K29" s="46">
        <v>25</v>
      </c>
      <c r="L29" s="46">
        <v>20</v>
      </c>
      <c r="M29" s="46">
        <v>43</v>
      </c>
      <c r="N29" s="46">
        <v>16</v>
      </c>
    </row>
    <row r="30" spans="1:14" ht="15" customHeight="1" x14ac:dyDescent="0.25">
      <c r="A30" s="8" t="s">
        <v>581</v>
      </c>
      <c r="B30" s="1" t="s">
        <v>582</v>
      </c>
      <c r="C30" s="8">
        <v>3</v>
      </c>
      <c r="D30" s="43">
        <v>327</v>
      </c>
      <c r="E30" s="43">
        <v>9</v>
      </c>
      <c r="F30" s="10">
        <f t="shared" si="0"/>
        <v>0.38532110091743121</v>
      </c>
      <c r="G30" s="44">
        <v>126</v>
      </c>
      <c r="H30" s="44">
        <v>3</v>
      </c>
      <c r="I30" s="44">
        <f t="shared" si="1"/>
        <v>123</v>
      </c>
      <c r="J30" s="46">
        <v>77</v>
      </c>
      <c r="K30" s="46">
        <v>20</v>
      </c>
      <c r="L30" s="46">
        <v>5</v>
      </c>
      <c r="M30" s="46">
        <v>16</v>
      </c>
      <c r="N30" s="46">
        <v>5</v>
      </c>
    </row>
    <row r="31" spans="1:14" ht="15" customHeight="1" x14ac:dyDescent="0.25">
      <c r="A31" s="8" t="s">
        <v>583</v>
      </c>
      <c r="B31" s="1" t="s">
        <v>584</v>
      </c>
      <c r="C31" s="8">
        <v>3</v>
      </c>
      <c r="D31" s="43">
        <v>549</v>
      </c>
      <c r="E31" s="43">
        <v>3</v>
      </c>
      <c r="F31" s="10">
        <f t="shared" si="0"/>
        <v>0.37887067395264118</v>
      </c>
      <c r="G31" s="44">
        <v>208</v>
      </c>
      <c r="H31" s="44">
        <v>0</v>
      </c>
      <c r="I31" s="44">
        <f t="shared" si="1"/>
        <v>208</v>
      </c>
      <c r="J31" s="46">
        <v>124</v>
      </c>
      <c r="K31" s="46">
        <v>13</v>
      </c>
      <c r="L31" s="46">
        <v>42</v>
      </c>
      <c r="M31" s="46">
        <v>22</v>
      </c>
      <c r="N31" s="46">
        <v>7</v>
      </c>
    </row>
    <row r="32" spans="1:14" ht="15" customHeight="1" x14ac:dyDescent="0.25">
      <c r="A32" s="8" t="s">
        <v>585</v>
      </c>
      <c r="B32" s="1" t="s">
        <v>586</v>
      </c>
      <c r="C32" s="8">
        <v>3</v>
      </c>
      <c r="D32" s="43">
        <v>1028</v>
      </c>
      <c r="E32" s="43">
        <v>36</v>
      </c>
      <c r="F32" s="10">
        <f t="shared" si="0"/>
        <v>0.42801556420233461</v>
      </c>
      <c r="G32" s="44">
        <v>440</v>
      </c>
      <c r="H32" s="44">
        <v>13</v>
      </c>
      <c r="I32" s="44">
        <f t="shared" si="1"/>
        <v>427</v>
      </c>
      <c r="J32" s="46">
        <v>289</v>
      </c>
      <c r="K32" s="46">
        <v>39</v>
      </c>
      <c r="L32" s="46">
        <v>27</v>
      </c>
      <c r="M32" s="46">
        <v>66</v>
      </c>
      <c r="N32" s="46">
        <v>6</v>
      </c>
    </row>
    <row r="33" spans="1:14" ht="15" customHeight="1" x14ac:dyDescent="0.25">
      <c r="A33" s="8" t="s">
        <v>587</v>
      </c>
      <c r="B33" s="1" t="s">
        <v>588</v>
      </c>
      <c r="C33" s="8">
        <v>3</v>
      </c>
      <c r="D33" s="43">
        <v>774</v>
      </c>
      <c r="E33" s="43">
        <v>8</v>
      </c>
      <c r="F33" s="10">
        <f t="shared" si="0"/>
        <v>0.27260981912144705</v>
      </c>
      <c r="G33" s="44">
        <v>211</v>
      </c>
      <c r="H33" s="44">
        <v>3</v>
      </c>
      <c r="I33" s="44">
        <f t="shared" si="1"/>
        <v>208</v>
      </c>
      <c r="J33" s="46">
        <v>119</v>
      </c>
      <c r="K33" s="46">
        <v>5</v>
      </c>
      <c r="L33" s="46">
        <v>44</v>
      </c>
      <c r="M33" s="46">
        <v>29</v>
      </c>
      <c r="N33" s="46">
        <v>11</v>
      </c>
    </row>
    <row r="34" spans="1:14" ht="15" customHeight="1" x14ac:dyDescent="0.25">
      <c r="A34" s="8" t="s">
        <v>589</v>
      </c>
      <c r="B34" s="1" t="s">
        <v>590</v>
      </c>
      <c r="C34" s="8">
        <v>3</v>
      </c>
      <c r="D34" s="43">
        <v>866</v>
      </c>
      <c r="E34" s="43">
        <v>15</v>
      </c>
      <c r="F34" s="10">
        <f t="shared" si="0"/>
        <v>0.31755196304849886</v>
      </c>
      <c r="G34" s="44">
        <v>275</v>
      </c>
      <c r="H34" s="44">
        <v>4</v>
      </c>
      <c r="I34" s="44">
        <f t="shared" si="1"/>
        <v>271</v>
      </c>
      <c r="J34" s="46">
        <v>168</v>
      </c>
      <c r="K34" s="46">
        <v>8</v>
      </c>
      <c r="L34" s="46">
        <v>48</v>
      </c>
      <c r="M34" s="46">
        <v>43</v>
      </c>
      <c r="N34" s="46">
        <v>4</v>
      </c>
    </row>
    <row r="35" spans="1:14" ht="15" customHeight="1" x14ac:dyDescent="0.25">
      <c r="A35" s="8" t="s">
        <v>591</v>
      </c>
      <c r="B35" s="1" t="s">
        <v>592</v>
      </c>
      <c r="C35" s="8">
        <v>3</v>
      </c>
      <c r="D35" s="43">
        <v>430</v>
      </c>
      <c r="E35" s="43">
        <v>4</v>
      </c>
      <c r="F35" s="10">
        <f t="shared" si="0"/>
        <v>0.25348837209302327</v>
      </c>
      <c r="G35" s="44">
        <v>109</v>
      </c>
      <c r="H35" s="44">
        <v>0</v>
      </c>
      <c r="I35" s="44">
        <f t="shared" si="1"/>
        <v>109</v>
      </c>
      <c r="J35" s="46">
        <v>60</v>
      </c>
      <c r="K35" s="46">
        <v>9</v>
      </c>
      <c r="L35" s="46">
        <v>11</v>
      </c>
      <c r="M35" s="46">
        <v>17</v>
      </c>
      <c r="N35" s="46">
        <v>12</v>
      </c>
    </row>
    <row r="36" spans="1:14" s="27" customFormat="1" ht="22.95" customHeight="1" x14ac:dyDescent="0.3">
      <c r="B36" s="23" t="s">
        <v>52</v>
      </c>
      <c r="C36" s="24"/>
      <c r="D36" s="25">
        <f>SUM(D5:D35)</f>
        <v>15590</v>
      </c>
      <c r="E36" s="25">
        <f>SUM(E5:E35)</f>
        <v>324</v>
      </c>
      <c r="F36" s="26">
        <f>G36/D36</f>
        <v>0.39409878127004488</v>
      </c>
      <c r="G36" s="25">
        <f t="shared" ref="G36:N36" si="2">SUM(G5:G35)</f>
        <v>6144</v>
      </c>
      <c r="H36" s="25">
        <f t="shared" si="2"/>
        <v>151</v>
      </c>
      <c r="I36" s="25">
        <f t="shared" si="2"/>
        <v>5993</v>
      </c>
      <c r="J36" s="25">
        <f t="shared" si="2"/>
        <v>3996</v>
      </c>
      <c r="K36" s="25">
        <f t="shared" si="2"/>
        <v>368</v>
      </c>
      <c r="L36" s="25">
        <f t="shared" si="2"/>
        <v>683</v>
      </c>
      <c r="M36" s="25">
        <f t="shared" si="2"/>
        <v>744</v>
      </c>
      <c r="N36" s="25">
        <f t="shared" si="2"/>
        <v>202</v>
      </c>
    </row>
    <row r="37" spans="1:14" s="27" customFormat="1" ht="22.95" customHeight="1" x14ac:dyDescent="0.3">
      <c r="B37" s="23"/>
      <c r="C37" s="61"/>
      <c r="D37" s="61"/>
      <c r="E37" s="61"/>
      <c r="F37" s="61"/>
      <c r="G37" s="61"/>
      <c r="H37" s="61"/>
      <c r="I37" s="61"/>
      <c r="J37" s="26">
        <f>J36/$I$36</f>
        <v>0.66677790755881861</v>
      </c>
      <c r="K37" s="26">
        <f t="shared" ref="K37:N37" si="3">K36/$I$36</f>
        <v>6.1404972467879196E-2</v>
      </c>
      <c r="L37" s="26">
        <f t="shared" si="3"/>
        <v>0.11396629400967796</v>
      </c>
      <c r="M37" s="26">
        <f t="shared" si="3"/>
        <v>0.12414483564158185</v>
      </c>
      <c r="N37" s="26">
        <f t="shared" si="3"/>
        <v>3.3705990322042384E-2</v>
      </c>
    </row>
  </sheetData>
  <mergeCells count="4">
    <mergeCell ref="A1:N1"/>
    <mergeCell ref="A2:N2"/>
    <mergeCell ref="A3:N3"/>
    <mergeCell ref="C37:I37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>
    <oddFooter>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33203125" style="1" customWidth="1"/>
    <col min="2" max="2" width="26.6640625" style="1" bestFit="1" customWidth="1"/>
    <col min="3" max="3" width="5.5546875" style="1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1" customWidth="1"/>
    <col min="11" max="11" width="19.33203125" style="1" bestFit="1" customWidth="1"/>
    <col min="12" max="12" width="19.33203125" style="1" customWidth="1"/>
    <col min="13" max="13" width="13.77734375" style="1" customWidth="1"/>
    <col min="14" max="256" width="11.5546875" style="1"/>
    <col min="257" max="257" width="9.33203125" style="1" customWidth="1"/>
    <col min="258" max="258" width="26.664062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9.33203125" style="1" customWidth="1"/>
    <col min="269" max="269" width="13.77734375" style="1" customWidth="1"/>
    <col min="270" max="512" width="11.5546875" style="1"/>
    <col min="513" max="513" width="9.33203125" style="1" customWidth="1"/>
    <col min="514" max="514" width="26.664062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9.33203125" style="1" customWidth="1"/>
    <col min="525" max="525" width="13.77734375" style="1" customWidth="1"/>
    <col min="526" max="768" width="11.5546875" style="1"/>
    <col min="769" max="769" width="9.33203125" style="1" customWidth="1"/>
    <col min="770" max="770" width="26.664062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9.33203125" style="1" customWidth="1"/>
    <col min="781" max="781" width="13.77734375" style="1" customWidth="1"/>
    <col min="782" max="1024" width="11.5546875" style="1"/>
    <col min="1025" max="1025" width="9.33203125" style="1" customWidth="1"/>
    <col min="1026" max="1026" width="26.664062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9.33203125" style="1" customWidth="1"/>
    <col min="1037" max="1037" width="13.77734375" style="1" customWidth="1"/>
    <col min="1038" max="1280" width="11.5546875" style="1"/>
    <col min="1281" max="1281" width="9.33203125" style="1" customWidth="1"/>
    <col min="1282" max="1282" width="26.664062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9.33203125" style="1" customWidth="1"/>
    <col min="1293" max="1293" width="13.77734375" style="1" customWidth="1"/>
    <col min="1294" max="1536" width="11.5546875" style="1"/>
    <col min="1537" max="1537" width="9.33203125" style="1" customWidth="1"/>
    <col min="1538" max="1538" width="26.664062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9.33203125" style="1" customWidth="1"/>
    <col min="1549" max="1549" width="13.77734375" style="1" customWidth="1"/>
    <col min="1550" max="1792" width="11.5546875" style="1"/>
    <col min="1793" max="1793" width="9.33203125" style="1" customWidth="1"/>
    <col min="1794" max="1794" width="26.664062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9.33203125" style="1" customWidth="1"/>
    <col min="1805" max="1805" width="13.77734375" style="1" customWidth="1"/>
    <col min="1806" max="2048" width="11.5546875" style="1"/>
    <col min="2049" max="2049" width="9.33203125" style="1" customWidth="1"/>
    <col min="2050" max="2050" width="26.664062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9.33203125" style="1" customWidth="1"/>
    <col min="2061" max="2061" width="13.77734375" style="1" customWidth="1"/>
    <col min="2062" max="2304" width="11.5546875" style="1"/>
    <col min="2305" max="2305" width="9.33203125" style="1" customWidth="1"/>
    <col min="2306" max="2306" width="26.664062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9.33203125" style="1" customWidth="1"/>
    <col min="2317" max="2317" width="13.77734375" style="1" customWidth="1"/>
    <col min="2318" max="2560" width="11.5546875" style="1"/>
    <col min="2561" max="2561" width="9.33203125" style="1" customWidth="1"/>
    <col min="2562" max="2562" width="26.664062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9.33203125" style="1" customWidth="1"/>
    <col min="2573" max="2573" width="13.77734375" style="1" customWidth="1"/>
    <col min="2574" max="2816" width="11.5546875" style="1"/>
    <col min="2817" max="2817" width="9.33203125" style="1" customWidth="1"/>
    <col min="2818" max="2818" width="26.664062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9.33203125" style="1" customWidth="1"/>
    <col min="2829" max="2829" width="13.77734375" style="1" customWidth="1"/>
    <col min="2830" max="3072" width="11.5546875" style="1"/>
    <col min="3073" max="3073" width="9.33203125" style="1" customWidth="1"/>
    <col min="3074" max="3074" width="26.664062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9.33203125" style="1" customWidth="1"/>
    <col min="3085" max="3085" width="13.77734375" style="1" customWidth="1"/>
    <col min="3086" max="3328" width="11.5546875" style="1"/>
    <col min="3329" max="3329" width="9.33203125" style="1" customWidth="1"/>
    <col min="3330" max="3330" width="26.664062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9.33203125" style="1" customWidth="1"/>
    <col min="3341" max="3341" width="13.77734375" style="1" customWidth="1"/>
    <col min="3342" max="3584" width="11.5546875" style="1"/>
    <col min="3585" max="3585" width="9.33203125" style="1" customWidth="1"/>
    <col min="3586" max="3586" width="26.664062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9.33203125" style="1" customWidth="1"/>
    <col min="3597" max="3597" width="13.77734375" style="1" customWidth="1"/>
    <col min="3598" max="3840" width="11.5546875" style="1"/>
    <col min="3841" max="3841" width="9.33203125" style="1" customWidth="1"/>
    <col min="3842" max="3842" width="26.664062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9.33203125" style="1" customWidth="1"/>
    <col min="3853" max="3853" width="13.77734375" style="1" customWidth="1"/>
    <col min="3854" max="4096" width="11.5546875" style="1"/>
    <col min="4097" max="4097" width="9.33203125" style="1" customWidth="1"/>
    <col min="4098" max="4098" width="26.664062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9.33203125" style="1" customWidth="1"/>
    <col min="4109" max="4109" width="13.77734375" style="1" customWidth="1"/>
    <col min="4110" max="4352" width="11.5546875" style="1"/>
    <col min="4353" max="4353" width="9.33203125" style="1" customWidth="1"/>
    <col min="4354" max="4354" width="26.664062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9.33203125" style="1" customWidth="1"/>
    <col min="4365" max="4365" width="13.77734375" style="1" customWidth="1"/>
    <col min="4366" max="4608" width="11.5546875" style="1"/>
    <col min="4609" max="4609" width="9.33203125" style="1" customWidth="1"/>
    <col min="4610" max="4610" width="26.664062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9.33203125" style="1" customWidth="1"/>
    <col min="4621" max="4621" width="13.77734375" style="1" customWidth="1"/>
    <col min="4622" max="4864" width="11.5546875" style="1"/>
    <col min="4865" max="4865" width="9.33203125" style="1" customWidth="1"/>
    <col min="4866" max="4866" width="26.664062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9.33203125" style="1" customWidth="1"/>
    <col min="4877" max="4877" width="13.77734375" style="1" customWidth="1"/>
    <col min="4878" max="5120" width="11.5546875" style="1"/>
    <col min="5121" max="5121" width="9.33203125" style="1" customWidth="1"/>
    <col min="5122" max="5122" width="26.664062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9.33203125" style="1" customWidth="1"/>
    <col min="5133" max="5133" width="13.77734375" style="1" customWidth="1"/>
    <col min="5134" max="5376" width="11.5546875" style="1"/>
    <col min="5377" max="5377" width="9.33203125" style="1" customWidth="1"/>
    <col min="5378" max="5378" width="26.664062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9.33203125" style="1" customWidth="1"/>
    <col min="5389" max="5389" width="13.77734375" style="1" customWidth="1"/>
    <col min="5390" max="5632" width="11.5546875" style="1"/>
    <col min="5633" max="5633" width="9.33203125" style="1" customWidth="1"/>
    <col min="5634" max="5634" width="26.664062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9.33203125" style="1" customWidth="1"/>
    <col min="5645" max="5645" width="13.77734375" style="1" customWidth="1"/>
    <col min="5646" max="5888" width="11.5546875" style="1"/>
    <col min="5889" max="5889" width="9.33203125" style="1" customWidth="1"/>
    <col min="5890" max="5890" width="26.664062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9.33203125" style="1" customWidth="1"/>
    <col min="5901" max="5901" width="13.77734375" style="1" customWidth="1"/>
    <col min="5902" max="6144" width="11.5546875" style="1"/>
    <col min="6145" max="6145" width="9.33203125" style="1" customWidth="1"/>
    <col min="6146" max="6146" width="26.664062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9.33203125" style="1" customWidth="1"/>
    <col min="6157" max="6157" width="13.77734375" style="1" customWidth="1"/>
    <col min="6158" max="6400" width="11.5546875" style="1"/>
    <col min="6401" max="6401" width="9.33203125" style="1" customWidth="1"/>
    <col min="6402" max="6402" width="26.664062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9.33203125" style="1" customWidth="1"/>
    <col min="6413" max="6413" width="13.77734375" style="1" customWidth="1"/>
    <col min="6414" max="6656" width="11.5546875" style="1"/>
    <col min="6657" max="6657" width="9.33203125" style="1" customWidth="1"/>
    <col min="6658" max="6658" width="26.664062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9.33203125" style="1" customWidth="1"/>
    <col min="6669" max="6669" width="13.77734375" style="1" customWidth="1"/>
    <col min="6670" max="6912" width="11.5546875" style="1"/>
    <col min="6913" max="6913" width="9.33203125" style="1" customWidth="1"/>
    <col min="6914" max="6914" width="26.664062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9.33203125" style="1" customWidth="1"/>
    <col min="6925" max="6925" width="13.77734375" style="1" customWidth="1"/>
    <col min="6926" max="7168" width="11.5546875" style="1"/>
    <col min="7169" max="7169" width="9.33203125" style="1" customWidth="1"/>
    <col min="7170" max="7170" width="26.664062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9.33203125" style="1" customWidth="1"/>
    <col min="7181" max="7181" width="13.77734375" style="1" customWidth="1"/>
    <col min="7182" max="7424" width="11.5546875" style="1"/>
    <col min="7425" max="7425" width="9.33203125" style="1" customWidth="1"/>
    <col min="7426" max="7426" width="26.664062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9.33203125" style="1" customWidth="1"/>
    <col min="7437" max="7437" width="13.77734375" style="1" customWidth="1"/>
    <col min="7438" max="7680" width="11.5546875" style="1"/>
    <col min="7681" max="7681" width="9.33203125" style="1" customWidth="1"/>
    <col min="7682" max="7682" width="26.664062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9.33203125" style="1" customWidth="1"/>
    <col min="7693" max="7693" width="13.77734375" style="1" customWidth="1"/>
    <col min="7694" max="7936" width="11.5546875" style="1"/>
    <col min="7937" max="7937" width="9.33203125" style="1" customWidth="1"/>
    <col min="7938" max="7938" width="26.664062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9.33203125" style="1" customWidth="1"/>
    <col min="7949" max="7949" width="13.77734375" style="1" customWidth="1"/>
    <col min="7950" max="8192" width="11.5546875" style="1"/>
    <col min="8193" max="8193" width="9.33203125" style="1" customWidth="1"/>
    <col min="8194" max="8194" width="26.664062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9.33203125" style="1" customWidth="1"/>
    <col min="8205" max="8205" width="13.77734375" style="1" customWidth="1"/>
    <col min="8206" max="8448" width="11.5546875" style="1"/>
    <col min="8449" max="8449" width="9.33203125" style="1" customWidth="1"/>
    <col min="8450" max="8450" width="26.664062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9.33203125" style="1" customWidth="1"/>
    <col min="8461" max="8461" width="13.77734375" style="1" customWidth="1"/>
    <col min="8462" max="8704" width="11.5546875" style="1"/>
    <col min="8705" max="8705" width="9.33203125" style="1" customWidth="1"/>
    <col min="8706" max="8706" width="26.664062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9.33203125" style="1" customWidth="1"/>
    <col min="8717" max="8717" width="13.77734375" style="1" customWidth="1"/>
    <col min="8718" max="8960" width="11.5546875" style="1"/>
    <col min="8961" max="8961" width="9.33203125" style="1" customWidth="1"/>
    <col min="8962" max="8962" width="26.664062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9.33203125" style="1" customWidth="1"/>
    <col min="8973" max="8973" width="13.77734375" style="1" customWidth="1"/>
    <col min="8974" max="9216" width="11.5546875" style="1"/>
    <col min="9217" max="9217" width="9.33203125" style="1" customWidth="1"/>
    <col min="9218" max="9218" width="26.664062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9.33203125" style="1" customWidth="1"/>
    <col min="9229" max="9229" width="13.77734375" style="1" customWidth="1"/>
    <col min="9230" max="9472" width="11.5546875" style="1"/>
    <col min="9473" max="9473" width="9.33203125" style="1" customWidth="1"/>
    <col min="9474" max="9474" width="26.664062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9.33203125" style="1" customWidth="1"/>
    <col min="9485" max="9485" width="13.77734375" style="1" customWidth="1"/>
    <col min="9486" max="9728" width="11.5546875" style="1"/>
    <col min="9729" max="9729" width="9.33203125" style="1" customWidth="1"/>
    <col min="9730" max="9730" width="26.664062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9.33203125" style="1" customWidth="1"/>
    <col min="9741" max="9741" width="13.77734375" style="1" customWidth="1"/>
    <col min="9742" max="9984" width="11.5546875" style="1"/>
    <col min="9985" max="9985" width="9.33203125" style="1" customWidth="1"/>
    <col min="9986" max="9986" width="26.664062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9.33203125" style="1" customWidth="1"/>
    <col min="9997" max="9997" width="13.77734375" style="1" customWidth="1"/>
    <col min="9998" max="10240" width="11.5546875" style="1"/>
    <col min="10241" max="10241" width="9.33203125" style="1" customWidth="1"/>
    <col min="10242" max="10242" width="26.664062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9.33203125" style="1" customWidth="1"/>
    <col min="10253" max="10253" width="13.77734375" style="1" customWidth="1"/>
    <col min="10254" max="10496" width="11.5546875" style="1"/>
    <col min="10497" max="10497" width="9.33203125" style="1" customWidth="1"/>
    <col min="10498" max="10498" width="26.664062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9.33203125" style="1" customWidth="1"/>
    <col min="10509" max="10509" width="13.77734375" style="1" customWidth="1"/>
    <col min="10510" max="10752" width="11.5546875" style="1"/>
    <col min="10753" max="10753" width="9.33203125" style="1" customWidth="1"/>
    <col min="10754" max="10754" width="26.664062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9.33203125" style="1" customWidth="1"/>
    <col min="10765" max="10765" width="13.77734375" style="1" customWidth="1"/>
    <col min="10766" max="11008" width="11.5546875" style="1"/>
    <col min="11009" max="11009" width="9.33203125" style="1" customWidth="1"/>
    <col min="11010" max="11010" width="26.664062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9.33203125" style="1" customWidth="1"/>
    <col min="11021" max="11021" width="13.77734375" style="1" customWidth="1"/>
    <col min="11022" max="11264" width="11.5546875" style="1"/>
    <col min="11265" max="11265" width="9.33203125" style="1" customWidth="1"/>
    <col min="11266" max="11266" width="26.664062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9.33203125" style="1" customWidth="1"/>
    <col min="11277" max="11277" width="13.77734375" style="1" customWidth="1"/>
    <col min="11278" max="11520" width="11.5546875" style="1"/>
    <col min="11521" max="11521" width="9.33203125" style="1" customWidth="1"/>
    <col min="11522" max="11522" width="26.664062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9.33203125" style="1" customWidth="1"/>
    <col min="11533" max="11533" width="13.77734375" style="1" customWidth="1"/>
    <col min="11534" max="11776" width="11.5546875" style="1"/>
    <col min="11777" max="11777" width="9.33203125" style="1" customWidth="1"/>
    <col min="11778" max="11778" width="26.664062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9.33203125" style="1" customWidth="1"/>
    <col min="11789" max="11789" width="13.77734375" style="1" customWidth="1"/>
    <col min="11790" max="12032" width="11.5546875" style="1"/>
    <col min="12033" max="12033" width="9.33203125" style="1" customWidth="1"/>
    <col min="12034" max="12034" width="26.664062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9.33203125" style="1" customWidth="1"/>
    <col min="12045" max="12045" width="13.77734375" style="1" customWidth="1"/>
    <col min="12046" max="12288" width="11.5546875" style="1"/>
    <col min="12289" max="12289" width="9.33203125" style="1" customWidth="1"/>
    <col min="12290" max="12290" width="26.664062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9.33203125" style="1" customWidth="1"/>
    <col min="12301" max="12301" width="13.77734375" style="1" customWidth="1"/>
    <col min="12302" max="12544" width="11.5546875" style="1"/>
    <col min="12545" max="12545" width="9.33203125" style="1" customWidth="1"/>
    <col min="12546" max="12546" width="26.664062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9.33203125" style="1" customWidth="1"/>
    <col min="12557" max="12557" width="13.77734375" style="1" customWidth="1"/>
    <col min="12558" max="12800" width="11.5546875" style="1"/>
    <col min="12801" max="12801" width="9.33203125" style="1" customWidth="1"/>
    <col min="12802" max="12802" width="26.664062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9.33203125" style="1" customWidth="1"/>
    <col min="12813" max="12813" width="13.77734375" style="1" customWidth="1"/>
    <col min="12814" max="13056" width="11.5546875" style="1"/>
    <col min="13057" max="13057" width="9.33203125" style="1" customWidth="1"/>
    <col min="13058" max="13058" width="26.664062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9.33203125" style="1" customWidth="1"/>
    <col min="13069" max="13069" width="13.77734375" style="1" customWidth="1"/>
    <col min="13070" max="13312" width="11.5546875" style="1"/>
    <col min="13313" max="13313" width="9.33203125" style="1" customWidth="1"/>
    <col min="13314" max="13314" width="26.664062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9.33203125" style="1" customWidth="1"/>
    <col min="13325" max="13325" width="13.77734375" style="1" customWidth="1"/>
    <col min="13326" max="13568" width="11.5546875" style="1"/>
    <col min="13569" max="13569" width="9.33203125" style="1" customWidth="1"/>
    <col min="13570" max="13570" width="26.664062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9.33203125" style="1" customWidth="1"/>
    <col min="13581" max="13581" width="13.77734375" style="1" customWidth="1"/>
    <col min="13582" max="13824" width="11.5546875" style="1"/>
    <col min="13825" max="13825" width="9.33203125" style="1" customWidth="1"/>
    <col min="13826" max="13826" width="26.664062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9.33203125" style="1" customWidth="1"/>
    <col min="13837" max="13837" width="13.77734375" style="1" customWidth="1"/>
    <col min="13838" max="14080" width="11.5546875" style="1"/>
    <col min="14081" max="14081" width="9.33203125" style="1" customWidth="1"/>
    <col min="14082" max="14082" width="26.664062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9.33203125" style="1" customWidth="1"/>
    <col min="14093" max="14093" width="13.77734375" style="1" customWidth="1"/>
    <col min="14094" max="14336" width="11.5546875" style="1"/>
    <col min="14337" max="14337" width="9.33203125" style="1" customWidth="1"/>
    <col min="14338" max="14338" width="26.664062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9.33203125" style="1" customWidth="1"/>
    <col min="14349" max="14349" width="13.77734375" style="1" customWidth="1"/>
    <col min="14350" max="14592" width="11.5546875" style="1"/>
    <col min="14593" max="14593" width="9.33203125" style="1" customWidth="1"/>
    <col min="14594" max="14594" width="26.664062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9.33203125" style="1" customWidth="1"/>
    <col min="14605" max="14605" width="13.77734375" style="1" customWidth="1"/>
    <col min="14606" max="14848" width="11.5546875" style="1"/>
    <col min="14849" max="14849" width="9.33203125" style="1" customWidth="1"/>
    <col min="14850" max="14850" width="26.664062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9.33203125" style="1" customWidth="1"/>
    <col min="14861" max="14861" width="13.77734375" style="1" customWidth="1"/>
    <col min="14862" max="15104" width="11.5546875" style="1"/>
    <col min="15105" max="15105" width="9.33203125" style="1" customWidth="1"/>
    <col min="15106" max="15106" width="26.664062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9.33203125" style="1" customWidth="1"/>
    <col min="15117" max="15117" width="13.77734375" style="1" customWidth="1"/>
    <col min="15118" max="15360" width="11.5546875" style="1"/>
    <col min="15361" max="15361" width="9.33203125" style="1" customWidth="1"/>
    <col min="15362" max="15362" width="26.664062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9.33203125" style="1" customWidth="1"/>
    <col min="15373" max="15373" width="13.77734375" style="1" customWidth="1"/>
    <col min="15374" max="15616" width="11.5546875" style="1"/>
    <col min="15617" max="15617" width="9.33203125" style="1" customWidth="1"/>
    <col min="15618" max="15618" width="26.664062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9.33203125" style="1" customWidth="1"/>
    <col min="15629" max="15629" width="13.77734375" style="1" customWidth="1"/>
    <col min="15630" max="15872" width="11.5546875" style="1"/>
    <col min="15873" max="15873" width="9.33203125" style="1" customWidth="1"/>
    <col min="15874" max="15874" width="26.664062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9.33203125" style="1" customWidth="1"/>
    <col min="15885" max="15885" width="13.77734375" style="1" customWidth="1"/>
    <col min="15886" max="16128" width="11.5546875" style="1"/>
    <col min="16129" max="16129" width="9.33203125" style="1" customWidth="1"/>
    <col min="16130" max="16130" width="26.664062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9.33203125" style="1" customWidth="1"/>
    <col min="16141" max="16141" width="13.77734375" style="1" customWidth="1"/>
    <col min="16142" max="16384" width="11.5546875" style="1"/>
  </cols>
  <sheetData>
    <row r="1" spans="1:13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ht="19.95" customHeight="1" x14ac:dyDescent="0.25">
      <c r="A3" s="55" t="s">
        <v>597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17" customFormat="1" ht="55.05" customHeight="1" x14ac:dyDescent="0.3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6" t="s">
        <v>11</v>
      </c>
      <c r="K4" s="6" t="s">
        <v>12</v>
      </c>
      <c r="L4" s="6" t="s">
        <v>13</v>
      </c>
      <c r="M4" s="6" t="s">
        <v>593</v>
      </c>
    </row>
    <row r="5" spans="1:13" ht="15" customHeight="1" x14ac:dyDescent="0.25">
      <c r="A5" s="18" t="s">
        <v>54</v>
      </c>
      <c r="B5" s="1" t="s">
        <v>55</v>
      </c>
      <c r="C5" s="8">
        <v>2</v>
      </c>
      <c r="D5" s="9">
        <v>284</v>
      </c>
      <c r="E5" s="9">
        <v>25</v>
      </c>
      <c r="F5" s="10">
        <f>G5/D5</f>
        <v>0.59859154929577463</v>
      </c>
      <c r="G5" s="9">
        <v>170</v>
      </c>
      <c r="H5" s="9">
        <v>7</v>
      </c>
      <c r="I5" s="9">
        <f>G5-H5</f>
        <v>163</v>
      </c>
      <c r="J5" s="9">
        <v>116</v>
      </c>
      <c r="K5" s="9">
        <v>31</v>
      </c>
      <c r="L5" s="9">
        <v>12</v>
      </c>
      <c r="M5" s="9">
        <v>4</v>
      </c>
    </row>
    <row r="6" spans="1:13" ht="15" customHeight="1" x14ac:dyDescent="0.25">
      <c r="A6" s="18" t="s">
        <v>56</v>
      </c>
      <c r="B6" s="1" t="s">
        <v>57</v>
      </c>
      <c r="C6" s="8">
        <v>2</v>
      </c>
      <c r="D6" s="9">
        <v>372</v>
      </c>
      <c r="E6" s="9">
        <v>13</v>
      </c>
      <c r="F6" s="10">
        <f t="shared" ref="F6:F20" si="0">G6/D6</f>
        <v>0.29569892473118281</v>
      </c>
      <c r="G6" s="9">
        <v>110</v>
      </c>
      <c r="H6" s="9">
        <v>4</v>
      </c>
      <c r="I6" s="9">
        <f t="shared" ref="I6:I19" si="1">G6-H6</f>
        <v>106</v>
      </c>
      <c r="J6" s="9">
        <v>76</v>
      </c>
      <c r="K6" s="9">
        <v>3</v>
      </c>
      <c r="L6" s="9">
        <v>12</v>
      </c>
      <c r="M6" s="9">
        <v>15</v>
      </c>
    </row>
    <row r="7" spans="1:13" ht="15" customHeight="1" x14ac:dyDescent="0.25">
      <c r="A7" s="18" t="s">
        <v>58</v>
      </c>
      <c r="B7" s="1" t="s">
        <v>59</v>
      </c>
      <c r="C7" s="8">
        <v>2</v>
      </c>
      <c r="D7" s="9">
        <v>156</v>
      </c>
      <c r="E7" s="9">
        <v>4</v>
      </c>
      <c r="F7" s="10">
        <f t="shared" si="0"/>
        <v>0.42948717948717946</v>
      </c>
      <c r="G7" s="9">
        <v>67</v>
      </c>
      <c r="H7" s="9">
        <v>4</v>
      </c>
      <c r="I7" s="9">
        <f t="shared" si="1"/>
        <v>63</v>
      </c>
      <c r="J7" s="9">
        <v>46</v>
      </c>
      <c r="K7" s="9">
        <v>5</v>
      </c>
      <c r="L7" s="9">
        <v>6</v>
      </c>
      <c r="M7" s="9">
        <v>6</v>
      </c>
    </row>
    <row r="8" spans="1:13" ht="15" customHeight="1" x14ac:dyDescent="0.25">
      <c r="A8" s="18" t="s">
        <v>60</v>
      </c>
      <c r="B8" s="1" t="s">
        <v>61</v>
      </c>
      <c r="C8" s="8">
        <v>2</v>
      </c>
      <c r="D8" s="9">
        <v>344</v>
      </c>
      <c r="E8" s="9">
        <v>9</v>
      </c>
      <c r="F8" s="10">
        <f t="shared" si="0"/>
        <v>0.42732558139534882</v>
      </c>
      <c r="G8" s="9">
        <v>147</v>
      </c>
      <c r="H8" s="9">
        <v>0</v>
      </c>
      <c r="I8" s="9">
        <f t="shared" si="1"/>
        <v>147</v>
      </c>
      <c r="J8" s="9">
        <v>73</v>
      </c>
      <c r="K8" s="9">
        <v>51</v>
      </c>
      <c r="L8" s="9">
        <v>4</v>
      </c>
      <c r="M8" s="9">
        <v>19</v>
      </c>
    </row>
    <row r="9" spans="1:13" ht="15" customHeight="1" x14ac:dyDescent="0.25">
      <c r="A9" s="18" t="s">
        <v>62</v>
      </c>
      <c r="B9" s="1" t="s">
        <v>63</v>
      </c>
      <c r="C9" s="8">
        <v>2</v>
      </c>
      <c r="D9" s="9">
        <v>342</v>
      </c>
      <c r="E9" s="9">
        <v>6</v>
      </c>
      <c r="F9" s="10">
        <f t="shared" si="0"/>
        <v>0.43274853801169588</v>
      </c>
      <c r="G9" s="9">
        <v>148</v>
      </c>
      <c r="H9" s="9">
        <v>4</v>
      </c>
      <c r="I9" s="9">
        <f t="shared" si="1"/>
        <v>144</v>
      </c>
      <c r="J9" s="9">
        <v>94</v>
      </c>
      <c r="K9" s="9">
        <v>31</v>
      </c>
      <c r="L9" s="9">
        <v>6</v>
      </c>
      <c r="M9" s="9">
        <v>13</v>
      </c>
    </row>
    <row r="10" spans="1:13" ht="15" customHeight="1" x14ac:dyDescent="0.25">
      <c r="A10" s="18" t="s">
        <v>64</v>
      </c>
      <c r="B10" s="1" t="s">
        <v>65</v>
      </c>
      <c r="C10" s="8">
        <v>2</v>
      </c>
      <c r="D10" s="9">
        <v>238</v>
      </c>
      <c r="E10" s="9">
        <v>1</v>
      </c>
      <c r="F10" s="10">
        <f t="shared" si="0"/>
        <v>0.3235294117647059</v>
      </c>
      <c r="G10" s="9">
        <v>77</v>
      </c>
      <c r="H10" s="9">
        <v>1</v>
      </c>
      <c r="I10" s="9">
        <f t="shared" si="1"/>
        <v>76</v>
      </c>
      <c r="J10" s="9">
        <v>58</v>
      </c>
      <c r="K10" s="9">
        <v>3</v>
      </c>
      <c r="L10" s="9">
        <v>9</v>
      </c>
      <c r="M10" s="9">
        <v>6</v>
      </c>
    </row>
    <row r="11" spans="1:13" ht="15" customHeight="1" x14ac:dyDescent="0.25">
      <c r="A11" s="18" t="s">
        <v>66</v>
      </c>
      <c r="B11" s="1" t="s">
        <v>67</v>
      </c>
      <c r="C11" s="8">
        <v>2</v>
      </c>
      <c r="D11" s="9">
        <v>339</v>
      </c>
      <c r="E11" s="9">
        <v>10</v>
      </c>
      <c r="F11" s="10">
        <f t="shared" si="0"/>
        <v>0.36873156342182889</v>
      </c>
      <c r="G11" s="9">
        <v>125</v>
      </c>
      <c r="H11" s="9">
        <v>0</v>
      </c>
      <c r="I11" s="9">
        <f t="shared" si="1"/>
        <v>125</v>
      </c>
      <c r="J11" s="9">
        <v>96</v>
      </c>
      <c r="K11" s="9">
        <v>16</v>
      </c>
      <c r="L11" s="9">
        <v>1</v>
      </c>
      <c r="M11" s="9">
        <v>12</v>
      </c>
    </row>
    <row r="12" spans="1:13" ht="15" customHeight="1" x14ac:dyDescent="0.25">
      <c r="A12" s="18" t="s">
        <v>68</v>
      </c>
      <c r="B12" s="1" t="s">
        <v>69</v>
      </c>
      <c r="C12" s="8">
        <v>2</v>
      </c>
      <c r="D12" s="9">
        <v>1323</v>
      </c>
      <c r="E12" s="9">
        <v>40</v>
      </c>
      <c r="F12" s="10">
        <f t="shared" si="0"/>
        <v>0.34164777021919879</v>
      </c>
      <c r="G12" s="9">
        <v>452</v>
      </c>
      <c r="H12" s="9">
        <v>12</v>
      </c>
      <c r="I12" s="9">
        <f t="shared" si="1"/>
        <v>440</v>
      </c>
      <c r="J12" s="9">
        <v>283</v>
      </c>
      <c r="K12" s="9">
        <v>75</v>
      </c>
      <c r="L12" s="9">
        <v>32</v>
      </c>
      <c r="M12" s="9">
        <v>50</v>
      </c>
    </row>
    <row r="13" spans="1:13" ht="15" customHeight="1" x14ac:dyDescent="0.25">
      <c r="A13" s="18" t="s">
        <v>70</v>
      </c>
      <c r="B13" s="1" t="s">
        <v>71</v>
      </c>
      <c r="C13" s="8">
        <v>2</v>
      </c>
      <c r="D13" s="9">
        <v>1340</v>
      </c>
      <c r="E13" s="9">
        <v>66</v>
      </c>
      <c r="F13" s="10">
        <f t="shared" si="0"/>
        <v>0.33283582089552238</v>
      </c>
      <c r="G13" s="9">
        <v>446</v>
      </c>
      <c r="H13" s="9">
        <v>15</v>
      </c>
      <c r="I13" s="9">
        <f t="shared" si="1"/>
        <v>431</v>
      </c>
      <c r="J13" s="9">
        <v>355</v>
      </c>
      <c r="K13" s="9">
        <v>18</v>
      </c>
      <c r="L13" s="9">
        <v>18</v>
      </c>
      <c r="M13" s="9">
        <v>40</v>
      </c>
    </row>
    <row r="14" spans="1:13" ht="15" customHeight="1" x14ac:dyDescent="0.25">
      <c r="A14" s="18" t="s">
        <v>72</v>
      </c>
      <c r="B14" s="1" t="s">
        <v>73</v>
      </c>
      <c r="C14" s="8">
        <v>2</v>
      </c>
      <c r="D14" s="9">
        <v>993</v>
      </c>
      <c r="E14" s="9">
        <v>47</v>
      </c>
      <c r="F14" s="10">
        <f t="shared" si="0"/>
        <v>0.35246727089627394</v>
      </c>
      <c r="G14" s="9">
        <v>350</v>
      </c>
      <c r="H14" s="9">
        <v>3</v>
      </c>
      <c r="I14" s="9">
        <f t="shared" si="1"/>
        <v>347</v>
      </c>
      <c r="J14" s="9">
        <v>258</v>
      </c>
      <c r="K14" s="9">
        <v>23</v>
      </c>
      <c r="L14" s="9">
        <v>30</v>
      </c>
      <c r="M14" s="9">
        <v>36</v>
      </c>
    </row>
    <row r="15" spans="1:13" ht="15" customHeight="1" x14ac:dyDescent="0.25">
      <c r="A15" s="18" t="s">
        <v>74</v>
      </c>
      <c r="B15" s="1" t="s">
        <v>75</v>
      </c>
      <c r="C15" s="8">
        <v>2</v>
      </c>
      <c r="D15" s="9">
        <v>741</v>
      </c>
      <c r="E15" s="9">
        <v>14</v>
      </c>
      <c r="F15" s="10">
        <f t="shared" si="0"/>
        <v>0.33603238866396762</v>
      </c>
      <c r="G15" s="9">
        <v>249</v>
      </c>
      <c r="H15" s="9">
        <v>1</v>
      </c>
      <c r="I15" s="9">
        <f t="shared" si="1"/>
        <v>248</v>
      </c>
      <c r="J15" s="9">
        <v>189</v>
      </c>
      <c r="K15" s="9">
        <v>8</v>
      </c>
      <c r="L15" s="9">
        <v>21</v>
      </c>
      <c r="M15" s="9">
        <v>30</v>
      </c>
    </row>
    <row r="16" spans="1:13" ht="15" customHeight="1" x14ac:dyDescent="0.25">
      <c r="A16" s="18" t="s">
        <v>76</v>
      </c>
      <c r="B16" s="1" t="s">
        <v>77</v>
      </c>
      <c r="C16" s="8">
        <v>2</v>
      </c>
      <c r="D16" s="9">
        <v>899</v>
      </c>
      <c r="E16" s="9">
        <v>11</v>
      </c>
      <c r="F16" s="10">
        <f t="shared" si="0"/>
        <v>0.28809788654060065</v>
      </c>
      <c r="G16" s="9">
        <v>259</v>
      </c>
      <c r="H16" s="9">
        <v>24</v>
      </c>
      <c r="I16" s="9">
        <f t="shared" si="1"/>
        <v>235</v>
      </c>
      <c r="J16" s="9">
        <v>146</v>
      </c>
      <c r="K16" s="9">
        <v>18</v>
      </c>
      <c r="L16" s="9">
        <v>23</v>
      </c>
      <c r="M16" s="9">
        <v>48</v>
      </c>
    </row>
    <row r="17" spans="1:13" ht="15" customHeight="1" x14ac:dyDescent="0.25">
      <c r="A17" s="18" t="s">
        <v>78</v>
      </c>
      <c r="B17" s="1" t="s">
        <v>79</v>
      </c>
      <c r="C17" s="8">
        <v>2</v>
      </c>
      <c r="D17" s="9">
        <v>800</v>
      </c>
      <c r="E17" s="9">
        <v>16</v>
      </c>
      <c r="F17" s="10">
        <f t="shared" si="0"/>
        <v>0.31</v>
      </c>
      <c r="G17" s="9">
        <v>248</v>
      </c>
      <c r="H17" s="9">
        <v>16</v>
      </c>
      <c r="I17" s="9">
        <f t="shared" si="1"/>
        <v>232</v>
      </c>
      <c r="J17" s="9">
        <v>146</v>
      </c>
      <c r="K17" s="9">
        <v>21</v>
      </c>
      <c r="L17" s="9">
        <v>28</v>
      </c>
      <c r="M17" s="9">
        <v>37</v>
      </c>
    </row>
    <row r="18" spans="1:13" ht="15" customHeight="1" x14ac:dyDescent="0.25">
      <c r="A18" s="18" t="s">
        <v>80</v>
      </c>
      <c r="B18" s="1" t="s">
        <v>81</v>
      </c>
      <c r="C18" s="8">
        <v>2</v>
      </c>
      <c r="D18" s="9">
        <v>1592</v>
      </c>
      <c r="E18" s="9">
        <v>149</v>
      </c>
      <c r="F18" s="10">
        <f t="shared" si="0"/>
        <v>0.32097989949748745</v>
      </c>
      <c r="G18" s="9">
        <v>511</v>
      </c>
      <c r="H18" s="9">
        <v>14</v>
      </c>
      <c r="I18" s="9">
        <f t="shared" si="1"/>
        <v>497</v>
      </c>
      <c r="J18" s="9">
        <v>323</v>
      </c>
      <c r="K18" s="9">
        <v>38</v>
      </c>
      <c r="L18" s="9">
        <v>46</v>
      </c>
      <c r="M18" s="9">
        <v>90</v>
      </c>
    </row>
    <row r="19" spans="1:13" ht="15" customHeight="1" x14ac:dyDescent="0.25">
      <c r="A19" s="18" t="s">
        <v>82</v>
      </c>
      <c r="B19" s="1" t="s">
        <v>83</v>
      </c>
      <c r="C19" s="8">
        <v>2</v>
      </c>
      <c r="D19" s="9">
        <v>865</v>
      </c>
      <c r="E19" s="9">
        <v>44</v>
      </c>
      <c r="F19" s="10">
        <f t="shared" si="0"/>
        <v>0.26820809248554911</v>
      </c>
      <c r="G19" s="9">
        <v>232</v>
      </c>
      <c r="H19" s="9">
        <v>4</v>
      </c>
      <c r="I19" s="9">
        <f t="shared" si="1"/>
        <v>228</v>
      </c>
      <c r="J19" s="9">
        <v>169</v>
      </c>
      <c r="K19" s="9">
        <v>10</v>
      </c>
      <c r="L19" s="9">
        <v>23</v>
      </c>
      <c r="M19" s="9">
        <v>26</v>
      </c>
    </row>
    <row r="20" spans="1:13" s="19" customFormat="1" ht="22.95" customHeight="1" x14ac:dyDescent="0.3">
      <c r="A20" s="56" t="s">
        <v>52</v>
      </c>
      <c r="B20" s="56"/>
      <c r="C20" s="13"/>
      <c r="D20" s="14">
        <f>SUM(D5:D19)</f>
        <v>10628</v>
      </c>
      <c r="E20" s="14">
        <f>SUM(E5:E19)</f>
        <v>455</v>
      </c>
      <c r="F20" s="15">
        <f t="shared" si="0"/>
        <v>0.33788106887467068</v>
      </c>
      <c r="G20" s="14">
        <f t="shared" ref="G20:M20" si="2">SUM(G5:G19)</f>
        <v>3591</v>
      </c>
      <c r="H20" s="14">
        <f t="shared" si="2"/>
        <v>109</v>
      </c>
      <c r="I20" s="14">
        <f t="shared" si="2"/>
        <v>3482</v>
      </c>
      <c r="J20" s="14">
        <f t="shared" si="2"/>
        <v>2428</v>
      </c>
      <c r="K20" s="14">
        <f t="shared" si="2"/>
        <v>351</v>
      </c>
      <c r="L20" s="14">
        <f t="shared" si="2"/>
        <v>271</v>
      </c>
      <c r="M20" s="14">
        <f t="shared" si="2"/>
        <v>432</v>
      </c>
    </row>
    <row r="21" spans="1:13" s="19" customFormat="1" ht="22.95" customHeight="1" x14ac:dyDescent="0.3">
      <c r="A21" s="56"/>
      <c r="B21" s="56"/>
      <c r="C21" s="57"/>
      <c r="D21" s="57"/>
      <c r="E21" s="57"/>
      <c r="F21" s="57"/>
      <c r="G21" s="57"/>
      <c r="H21" s="57"/>
      <c r="I21" s="57"/>
      <c r="J21" s="47">
        <f>J20/$I$20</f>
        <v>0.6973004020677771</v>
      </c>
      <c r="K21" s="47">
        <f t="shared" ref="K21:M21" si="3">K20/$I$20</f>
        <v>0.10080413555427915</v>
      </c>
      <c r="L21" s="47">
        <f t="shared" si="3"/>
        <v>7.7828834003446298E-2</v>
      </c>
      <c r="M21" s="47">
        <f t="shared" si="3"/>
        <v>0.12406662837449742</v>
      </c>
    </row>
  </sheetData>
  <mergeCells count="6">
    <mergeCell ref="A1:M1"/>
    <mergeCell ref="A2:M2"/>
    <mergeCell ref="A3:M3"/>
    <mergeCell ref="A20:B20"/>
    <mergeCell ref="A21:B21"/>
    <mergeCell ref="C21:I21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90" zoomScaleNormal="90" workbookViewId="0">
      <selection sqref="A1:N1"/>
    </sheetView>
  </sheetViews>
  <sheetFormatPr baseColWidth="10" defaultRowHeight="13.2" x14ac:dyDescent="0.25"/>
  <cols>
    <col min="1" max="1" width="9.5546875" style="1" bestFit="1" customWidth="1"/>
    <col min="2" max="2" width="24.886718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9.33203125" style="20" customWidth="1"/>
    <col min="13" max="13" width="15" style="20" customWidth="1"/>
    <col min="14" max="14" width="18.33203125" style="1" customWidth="1"/>
    <col min="15" max="256" width="11.5546875" style="1"/>
    <col min="257" max="257" width="9.5546875" style="1" bestFit="1" customWidth="1"/>
    <col min="258" max="258" width="24.886718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9.33203125" style="1" customWidth="1"/>
    <col min="269" max="269" width="12.6640625" style="1" bestFit="1" customWidth="1"/>
    <col min="270" max="270" width="18.33203125" style="1" customWidth="1"/>
    <col min="271" max="512" width="11.5546875" style="1"/>
    <col min="513" max="513" width="9.5546875" style="1" bestFit="1" customWidth="1"/>
    <col min="514" max="514" width="24.886718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9.33203125" style="1" customWidth="1"/>
    <col min="525" max="525" width="12.6640625" style="1" bestFit="1" customWidth="1"/>
    <col min="526" max="526" width="18.33203125" style="1" customWidth="1"/>
    <col min="527" max="768" width="11.5546875" style="1"/>
    <col min="769" max="769" width="9.5546875" style="1" bestFit="1" customWidth="1"/>
    <col min="770" max="770" width="24.886718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9.33203125" style="1" customWidth="1"/>
    <col min="781" max="781" width="12.6640625" style="1" bestFit="1" customWidth="1"/>
    <col min="782" max="782" width="18.33203125" style="1" customWidth="1"/>
    <col min="783" max="1024" width="11.5546875" style="1"/>
    <col min="1025" max="1025" width="9.5546875" style="1" bestFit="1" customWidth="1"/>
    <col min="1026" max="1026" width="24.886718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9.33203125" style="1" customWidth="1"/>
    <col min="1037" max="1037" width="12.6640625" style="1" bestFit="1" customWidth="1"/>
    <col min="1038" max="1038" width="18.33203125" style="1" customWidth="1"/>
    <col min="1039" max="1280" width="11.5546875" style="1"/>
    <col min="1281" max="1281" width="9.5546875" style="1" bestFit="1" customWidth="1"/>
    <col min="1282" max="1282" width="24.886718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9.33203125" style="1" customWidth="1"/>
    <col min="1293" max="1293" width="12.6640625" style="1" bestFit="1" customWidth="1"/>
    <col min="1294" max="1294" width="18.33203125" style="1" customWidth="1"/>
    <col min="1295" max="1536" width="11.5546875" style="1"/>
    <col min="1537" max="1537" width="9.5546875" style="1" bestFit="1" customWidth="1"/>
    <col min="1538" max="1538" width="24.886718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9.33203125" style="1" customWidth="1"/>
    <col min="1549" max="1549" width="12.6640625" style="1" bestFit="1" customWidth="1"/>
    <col min="1550" max="1550" width="18.33203125" style="1" customWidth="1"/>
    <col min="1551" max="1792" width="11.5546875" style="1"/>
    <col min="1793" max="1793" width="9.5546875" style="1" bestFit="1" customWidth="1"/>
    <col min="1794" max="1794" width="24.886718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9.33203125" style="1" customWidth="1"/>
    <col min="1805" max="1805" width="12.6640625" style="1" bestFit="1" customWidth="1"/>
    <col min="1806" max="1806" width="18.33203125" style="1" customWidth="1"/>
    <col min="1807" max="2048" width="11.5546875" style="1"/>
    <col min="2049" max="2049" width="9.5546875" style="1" bestFit="1" customWidth="1"/>
    <col min="2050" max="2050" width="24.886718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9.33203125" style="1" customWidth="1"/>
    <col min="2061" max="2061" width="12.6640625" style="1" bestFit="1" customWidth="1"/>
    <col min="2062" max="2062" width="18.33203125" style="1" customWidth="1"/>
    <col min="2063" max="2304" width="11.5546875" style="1"/>
    <col min="2305" max="2305" width="9.5546875" style="1" bestFit="1" customWidth="1"/>
    <col min="2306" max="2306" width="24.886718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9.33203125" style="1" customWidth="1"/>
    <col min="2317" max="2317" width="12.6640625" style="1" bestFit="1" customWidth="1"/>
    <col min="2318" max="2318" width="18.33203125" style="1" customWidth="1"/>
    <col min="2319" max="2560" width="11.5546875" style="1"/>
    <col min="2561" max="2561" width="9.5546875" style="1" bestFit="1" customWidth="1"/>
    <col min="2562" max="2562" width="24.886718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9.33203125" style="1" customWidth="1"/>
    <col min="2573" max="2573" width="12.6640625" style="1" bestFit="1" customWidth="1"/>
    <col min="2574" max="2574" width="18.33203125" style="1" customWidth="1"/>
    <col min="2575" max="2816" width="11.5546875" style="1"/>
    <col min="2817" max="2817" width="9.5546875" style="1" bestFit="1" customWidth="1"/>
    <col min="2818" max="2818" width="24.886718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9.33203125" style="1" customWidth="1"/>
    <col min="2829" max="2829" width="12.6640625" style="1" bestFit="1" customWidth="1"/>
    <col min="2830" max="2830" width="18.33203125" style="1" customWidth="1"/>
    <col min="2831" max="3072" width="11.5546875" style="1"/>
    <col min="3073" max="3073" width="9.5546875" style="1" bestFit="1" customWidth="1"/>
    <col min="3074" max="3074" width="24.886718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9.33203125" style="1" customWidth="1"/>
    <col min="3085" max="3085" width="12.6640625" style="1" bestFit="1" customWidth="1"/>
    <col min="3086" max="3086" width="18.33203125" style="1" customWidth="1"/>
    <col min="3087" max="3328" width="11.5546875" style="1"/>
    <col min="3329" max="3329" width="9.5546875" style="1" bestFit="1" customWidth="1"/>
    <col min="3330" max="3330" width="24.886718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9.33203125" style="1" customWidth="1"/>
    <col min="3341" max="3341" width="12.6640625" style="1" bestFit="1" customWidth="1"/>
    <col min="3342" max="3342" width="18.33203125" style="1" customWidth="1"/>
    <col min="3343" max="3584" width="11.5546875" style="1"/>
    <col min="3585" max="3585" width="9.5546875" style="1" bestFit="1" customWidth="1"/>
    <col min="3586" max="3586" width="24.886718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9.33203125" style="1" customWidth="1"/>
    <col min="3597" max="3597" width="12.6640625" style="1" bestFit="1" customWidth="1"/>
    <col min="3598" max="3598" width="18.33203125" style="1" customWidth="1"/>
    <col min="3599" max="3840" width="11.5546875" style="1"/>
    <col min="3841" max="3841" width="9.5546875" style="1" bestFit="1" customWidth="1"/>
    <col min="3842" max="3842" width="24.886718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9.33203125" style="1" customWidth="1"/>
    <col min="3853" max="3853" width="12.6640625" style="1" bestFit="1" customWidth="1"/>
    <col min="3854" max="3854" width="18.33203125" style="1" customWidth="1"/>
    <col min="3855" max="4096" width="11.5546875" style="1"/>
    <col min="4097" max="4097" width="9.5546875" style="1" bestFit="1" customWidth="1"/>
    <col min="4098" max="4098" width="24.886718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9.33203125" style="1" customWidth="1"/>
    <col min="4109" max="4109" width="12.6640625" style="1" bestFit="1" customWidth="1"/>
    <col min="4110" max="4110" width="18.33203125" style="1" customWidth="1"/>
    <col min="4111" max="4352" width="11.5546875" style="1"/>
    <col min="4353" max="4353" width="9.5546875" style="1" bestFit="1" customWidth="1"/>
    <col min="4354" max="4354" width="24.886718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9.33203125" style="1" customWidth="1"/>
    <col min="4365" max="4365" width="12.6640625" style="1" bestFit="1" customWidth="1"/>
    <col min="4366" max="4366" width="18.33203125" style="1" customWidth="1"/>
    <col min="4367" max="4608" width="11.5546875" style="1"/>
    <col min="4609" max="4609" width="9.5546875" style="1" bestFit="1" customWidth="1"/>
    <col min="4610" max="4610" width="24.886718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9.33203125" style="1" customWidth="1"/>
    <col min="4621" max="4621" width="12.6640625" style="1" bestFit="1" customWidth="1"/>
    <col min="4622" max="4622" width="18.33203125" style="1" customWidth="1"/>
    <col min="4623" max="4864" width="11.5546875" style="1"/>
    <col min="4865" max="4865" width="9.5546875" style="1" bestFit="1" customWidth="1"/>
    <col min="4866" max="4866" width="24.886718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9.33203125" style="1" customWidth="1"/>
    <col min="4877" max="4877" width="12.6640625" style="1" bestFit="1" customWidth="1"/>
    <col min="4878" max="4878" width="18.33203125" style="1" customWidth="1"/>
    <col min="4879" max="5120" width="11.5546875" style="1"/>
    <col min="5121" max="5121" width="9.5546875" style="1" bestFit="1" customWidth="1"/>
    <col min="5122" max="5122" width="24.886718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9.33203125" style="1" customWidth="1"/>
    <col min="5133" max="5133" width="12.6640625" style="1" bestFit="1" customWidth="1"/>
    <col min="5134" max="5134" width="18.33203125" style="1" customWidth="1"/>
    <col min="5135" max="5376" width="11.5546875" style="1"/>
    <col min="5377" max="5377" width="9.5546875" style="1" bestFit="1" customWidth="1"/>
    <col min="5378" max="5378" width="24.886718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9.33203125" style="1" customWidth="1"/>
    <col min="5389" max="5389" width="12.6640625" style="1" bestFit="1" customWidth="1"/>
    <col min="5390" max="5390" width="18.33203125" style="1" customWidth="1"/>
    <col min="5391" max="5632" width="11.5546875" style="1"/>
    <col min="5633" max="5633" width="9.5546875" style="1" bestFit="1" customWidth="1"/>
    <col min="5634" max="5634" width="24.886718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9.33203125" style="1" customWidth="1"/>
    <col min="5645" max="5645" width="12.6640625" style="1" bestFit="1" customWidth="1"/>
    <col min="5646" max="5646" width="18.33203125" style="1" customWidth="1"/>
    <col min="5647" max="5888" width="11.5546875" style="1"/>
    <col min="5889" max="5889" width="9.5546875" style="1" bestFit="1" customWidth="1"/>
    <col min="5890" max="5890" width="24.886718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9.33203125" style="1" customWidth="1"/>
    <col min="5901" max="5901" width="12.6640625" style="1" bestFit="1" customWidth="1"/>
    <col min="5902" max="5902" width="18.33203125" style="1" customWidth="1"/>
    <col min="5903" max="6144" width="11.5546875" style="1"/>
    <col min="6145" max="6145" width="9.5546875" style="1" bestFit="1" customWidth="1"/>
    <col min="6146" max="6146" width="24.886718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9.33203125" style="1" customWidth="1"/>
    <col min="6157" max="6157" width="12.6640625" style="1" bestFit="1" customWidth="1"/>
    <col min="6158" max="6158" width="18.33203125" style="1" customWidth="1"/>
    <col min="6159" max="6400" width="11.5546875" style="1"/>
    <col min="6401" max="6401" width="9.5546875" style="1" bestFit="1" customWidth="1"/>
    <col min="6402" max="6402" width="24.886718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9.33203125" style="1" customWidth="1"/>
    <col min="6413" max="6413" width="12.6640625" style="1" bestFit="1" customWidth="1"/>
    <col min="6414" max="6414" width="18.33203125" style="1" customWidth="1"/>
    <col min="6415" max="6656" width="11.5546875" style="1"/>
    <col min="6657" max="6657" width="9.5546875" style="1" bestFit="1" customWidth="1"/>
    <col min="6658" max="6658" width="24.886718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9.33203125" style="1" customWidth="1"/>
    <col min="6669" max="6669" width="12.6640625" style="1" bestFit="1" customWidth="1"/>
    <col min="6670" max="6670" width="18.33203125" style="1" customWidth="1"/>
    <col min="6671" max="6912" width="11.5546875" style="1"/>
    <col min="6913" max="6913" width="9.5546875" style="1" bestFit="1" customWidth="1"/>
    <col min="6914" max="6914" width="24.886718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9.33203125" style="1" customWidth="1"/>
    <col min="6925" max="6925" width="12.6640625" style="1" bestFit="1" customWidth="1"/>
    <col min="6926" max="6926" width="18.33203125" style="1" customWidth="1"/>
    <col min="6927" max="7168" width="11.5546875" style="1"/>
    <col min="7169" max="7169" width="9.5546875" style="1" bestFit="1" customWidth="1"/>
    <col min="7170" max="7170" width="24.886718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9.33203125" style="1" customWidth="1"/>
    <col min="7181" max="7181" width="12.6640625" style="1" bestFit="1" customWidth="1"/>
    <col min="7182" max="7182" width="18.33203125" style="1" customWidth="1"/>
    <col min="7183" max="7424" width="11.5546875" style="1"/>
    <col min="7425" max="7425" width="9.5546875" style="1" bestFit="1" customWidth="1"/>
    <col min="7426" max="7426" width="24.886718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9.33203125" style="1" customWidth="1"/>
    <col min="7437" max="7437" width="12.6640625" style="1" bestFit="1" customWidth="1"/>
    <col min="7438" max="7438" width="18.33203125" style="1" customWidth="1"/>
    <col min="7439" max="7680" width="11.5546875" style="1"/>
    <col min="7681" max="7681" width="9.5546875" style="1" bestFit="1" customWidth="1"/>
    <col min="7682" max="7682" width="24.886718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9.33203125" style="1" customWidth="1"/>
    <col min="7693" max="7693" width="12.6640625" style="1" bestFit="1" customWidth="1"/>
    <col min="7694" max="7694" width="18.33203125" style="1" customWidth="1"/>
    <col min="7695" max="7936" width="11.5546875" style="1"/>
    <col min="7937" max="7937" width="9.5546875" style="1" bestFit="1" customWidth="1"/>
    <col min="7938" max="7938" width="24.886718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9.33203125" style="1" customWidth="1"/>
    <col min="7949" max="7949" width="12.6640625" style="1" bestFit="1" customWidth="1"/>
    <col min="7950" max="7950" width="18.33203125" style="1" customWidth="1"/>
    <col min="7951" max="8192" width="11.5546875" style="1"/>
    <col min="8193" max="8193" width="9.5546875" style="1" bestFit="1" customWidth="1"/>
    <col min="8194" max="8194" width="24.886718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9.33203125" style="1" customWidth="1"/>
    <col min="8205" max="8205" width="12.6640625" style="1" bestFit="1" customWidth="1"/>
    <col min="8206" max="8206" width="18.33203125" style="1" customWidth="1"/>
    <col min="8207" max="8448" width="11.5546875" style="1"/>
    <col min="8449" max="8449" width="9.5546875" style="1" bestFit="1" customWidth="1"/>
    <col min="8450" max="8450" width="24.886718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9.33203125" style="1" customWidth="1"/>
    <col min="8461" max="8461" width="12.6640625" style="1" bestFit="1" customWidth="1"/>
    <col min="8462" max="8462" width="18.33203125" style="1" customWidth="1"/>
    <col min="8463" max="8704" width="11.5546875" style="1"/>
    <col min="8705" max="8705" width="9.5546875" style="1" bestFit="1" customWidth="1"/>
    <col min="8706" max="8706" width="24.886718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9.33203125" style="1" customWidth="1"/>
    <col min="8717" max="8717" width="12.6640625" style="1" bestFit="1" customWidth="1"/>
    <col min="8718" max="8718" width="18.33203125" style="1" customWidth="1"/>
    <col min="8719" max="8960" width="11.5546875" style="1"/>
    <col min="8961" max="8961" width="9.5546875" style="1" bestFit="1" customWidth="1"/>
    <col min="8962" max="8962" width="24.886718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9.33203125" style="1" customWidth="1"/>
    <col min="8973" max="8973" width="12.6640625" style="1" bestFit="1" customWidth="1"/>
    <col min="8974" max="8974" width="18.33203125" style="1" customWidth="1"/>
    <col min="8975" max="9216" width="11.5546875" style="1"/>
    <col min="9217" max="9217" width="9.5546875" style="1" bestFit="1" customWidth="1"/>
    <col min="9218" max="9218" width="24.886718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9.33203125" style="1" customWidth="1"/>
    <col min="9229" max="9229" width="12.6640625" style="1" bestFit="1" customWidth="1"/>
    <col min="9230" max="9230" width="18.33203125" style="1" customWidth="1"/>
    <col min="9231" max="9472" width="11.5546875" style="1"/>
    <col min="9473" max="9473" width="9.5546875" style="1" bestFit="1" customWidth="1"/>
    <col min="9474" max="9474" width="24.886718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9.33203125" style="1" customWidth="1"/>
    <col min="9485" max="9485" width="12.6640625" style="1" bestFit="1" customWidth="1"/>
    <col min="9486" max="9486" width="18.33203125" style="1" customWidth="1"/>
    <col min="9487" max="9728" width="11.5546875" style="1"/>
    <col min="9729" max="9729" width="9.5546875" style="1" bestFit="1" customWidth="1"/>
    <col min="9730" max="9730" width="24.886718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9.33203125" style="1" customWidth="1"/>
    <col min="9741" max="9741" width="12.6640625" style="1" bestFit="1" customWidth="1"/>
    <col min="9742" max="9742" width="18.33203125" style="1" customWidth="1"/>
    <col min="9743" max="9984" width="11.5546875" style="1"/>
    <col min="9985" max="9985" width="9.5546875" style="1" bestFit="1" customWidth="1"/>
    <col min="9986" max="9986" width="24.886718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9.33203125" style="1" customWidth="1"/>
    <col min="9997" max="9997" width="12.6640625" style="1" bestFit="1" customWidth="1"/>
    <col min="9998" max="9998" width="18.33203125" style="1" customWidth="1"/>
    <col min="9999" max="10240" width="11.5546875" style="1"/>
    <col min="10241" max="10241" width="9.5546875" style="1" bestFit="1" customWidth="1"/>
    <col min="10242" max="10242" width="24.886718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9.33203125" style="1" customWidth="1"/>
    <col min="10253" max="10253" width="12.6640625" style="1" bestFit="1" customWidth="1"/>
    <col min="10254" max="10254" width="18.33203125" style="1" customWidth="1"/>
    <col min="10255" max="10496" width="11.5546875" style="1"/>
    <col min="10497" max="10497" width="9.5546875" style="1" bestFit="1" customWidth="1"/>
    <col min="10498" max="10498" width="24.886718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9.33203125" style="1" customWidth="1"/>
    <col min="10509" max="10509" width="12.6640625" style="1" bestFit="1" customWidth="1"/>
    <col min="10510" max="10510" width="18.33203125" style="1" customWidth="1"/>
    <col min="10511" max="10752" width="11.5546875" style="1"/>
    <col min="10753" max="10753" width="9.5546875" style="1" bestFit="1" customWidth="1"/>
    <col min="10754" max="10754" width="24.886718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9.33203125" style="1" customWidth="1"/>
    <col min="10765" max="10765" width="12.6640625" style="1" bestFit="1" customWidth="1"/>
    <col min="10766" max="10766" width="18.33203125" style="1" customWidth="1"/>
    <col min="10767" max="11008" width="11.5546875" style="1"/>
    <col min="11009" max="11009" width="9.5546875" style="1" bestFit="1" customWidth="1"/>
    <col min="11010" max="11010" width="24.886718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9.33203125" style="1" customWidth="1"/>
    <col min="11021" max="11021" width="12.6640625" style="1" bestFit="1" customWidth="1"/>
    <col min="11022" max="11022" width="18.33203125" style="1" customWidth="1"/>
    <col min="11023" max="11264" width="11.5546875" style="1"/>
    <col min="11265" max="11265" width="9.5546875" style="1" bestFit="1" customWidth="1"/>
    <col min="11266" max="11266" width="24.886718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9.33203125" style="1" customWidth="1"/>
    <col min="11277" max="11277" width="12.6640625" style="1" bestFit="1" customWidth="1"/>
    <col min="11278" max="11278" width="18.33203125" style="1" customWidth="1"/>
    <col min="11279" max="11520" width="11.5546875" style="1"/>
    <col min="11521" max="11521" width="9.5546875" style="1" bestFit="1" customWidth="1"/>
    <col min="11522" max="11522" width="24.886718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9.33203125" style="1" customWidth="1"/>
    <col min="11533" max="11533" width="12.6640625" style="1" bestFit="1" customWidth="1"/>
    <col min="11534" max="11534" width="18.33203125" style="1" customWidth="1"/>
    <col min="11535" max="11776" width="11.5546875" style="1"/>
    <col min="11777" max="11777" width="9.5546875" style="1" bestFit="1" customWidth="1"/>
    <col min="11778" max="11778" width="24.886718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9.33203125" style="1" customWidth="1"/>
    <col min="11789" max="11789" width="12.6640625" style="1" bestFit="1" customWidth="1"/>
    <col min="11790" max="11790" width="18.33203125" style="1" customWidth="1"/>
    <col min="11791" max="12032" width="11.5546875" style="1"/>
    <col min="12033" max="12033" width="9.5546875" style="1" bestFit="1" customWidth="1"/>
    <col min="12034" max="12034" width="24.886718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9.33203125" style="1" customWidth="1"/>
    <col min="12045" max="12045" width="12.6640625" style="1" bestFit="1" customWidth="1"/>
    <col min="12046" max="12046" width="18.33203125" style="1" customWidth="1"/>
    <col min="12047" max="12288" width="11.5546875" style="1"/>
    <col min="12289" max="12289" width="9.5546875" style="1" bestFit="1" customWidth="1"/>
    <col min="12290" max="12290" width="24.886718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9.33203125" style="1" customWidth="1"/>
    <col min="12301" max="12301" width="12.6640625" style="1" bestFit="1" customWidth="1"/>
    <col min="12302" max="12302" width="18.33203125" style="1" customWidth="1"/>
    <col min="12303" max="12544" width="11.5546875" style="1"/>
    <col min="12545" max="12545" width="9.5546875" style="1" bestFit="1" customWidth="1"/>
    <col min="12546" max="12546" width="24.886718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9.33203125" style="1" customWidth="1"/>
    <col min="12557" max="12557" width="12.6640625" style="1" bestFit="1" customWidth="1"/>
    <col min="12558" max="12558" width="18.33203125" style="1" customWidth="1"/>
    <col min="12559" max="12800" width="11.5546875" style="1"/>
    <col min="12801" max="12801" width="9.5546875" style="1" bestFit="1" customWidth="1"/>
    <col min="12802" max="12802" width="24.886718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9.33203125" style="1" customWidth="1"/>
    <col min="12813" max="12813" width="12.6640625" style="1" bestFit="1" customWidth="1"/>
    <col min="12814" max="12814" width="18.33203125" style="1" customWidth="1"/>
    <col min="12815" max="13056" width="11.5546875" style="1"/>
    <col min="13057" max="13057" width="9.5546875" style="1" bestFit="1" customWidth="1"/>
    <col min="13058" max="13058" width="24.886718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9.33203125" style="1" customWidth="1"/>
    <col min="13069" max="13069" width="12.6640625" style="1" bestFit="1" customWidth="1"/>
    <col min="13070" max="13070" width="18.33203125" style="1" customWidth="1"/>
    <col min="13071" max="13312" width="11.5546875" style="1"/>
    <col min="13313" max="13313" width="9.5546875" style="1" bestFit="1" customWidth="1"/>
    <col min="13314" max="13314" width="24.886718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9.33203125" style="1" customWidth="1"/>
    <col min="13325" max="13325" width="12.6640625" style="1" bestFit="1" customWidth="1"/>
    <col min="13326" max="13326" width="18.33203125" style="1" customWidth="1"/>
    <col min="13327" max="13568" width="11.5546875" style="1"/>
    <col min="13569" max="13569" width="9.5546875" style="1" bestFit="1" customWidth="1"/>
    <col min="13570" max="13570" width="24.886718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9.33203125" style="1" customWidth="1"/>
    <col min="13581" max="13581" width="12.6640625" style="1" bestFit="1" customWidth="1"/>
    <col min="13582" max="13582" width="18.33203125" style="1" customWidth="1"/>
    <col min="13583" max="13824" width="11.5546875" style="1"/>
    <col min="13825" max="13825" width="9.5546875" style="1" bestFit="1" customWidth="1"/>
    <col min="13826" max="13826" width="24.886718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9.33203125" style="1" customWidth="1"/>
    <col min="13837" max="13837" width="12.6640625" style="1" bestFit="1" customWidth="1"/>
    <col min="13838" max="13838" width="18.33203125" style="1" customWidth="1"/>
    <col min="13839" max="14080" width="11.5546875" style="1"/>
    <col min="14081" max="14081" width="9.5546875" style="1" bestFit="1" customWidth="1"/>
    <col min="14082" max="14082" width="24.886718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9.33203125" style="1" customWidth="1"/>
    <col min="14093" max="14093" width="12.6640625" style="1" bestFit="1" customWidth="1"/>
    <col min="14094" max="14094" width="18.33203125" style="1" customWidth="1"/>
    <col min="14095" max="14336" width="11.5546875" style="1"/>
    <col min="14337" max="14337" width="9.5546875" style="1" bestFit="1" customWidth="1"/>
    <col min="14338" max="14338" width="24.886718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9.33203125" style="1" customWidth="1"/>
    <col min="14349" max="14349" width="12.6640625" style="1" bestFit="1" customWidth="1"/>
    <col min="14350" max="14350" width="18.33203125" style="1" customWidth="1"/>
    <col min="14351" max="14592" width="11.5546875" style="1"/>
    <col min="14593" max="14593" width="9.5546875" style="1" bestFit="1" customWidth="1"/>
    <col min="14594" max="14594" width="24.886718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9.33203125" style="1" customWidth="1"/>
    <col min="14605" max="14605" width="12.6640625" style="1" bestFit="1" customWidth="1"/>
    <col min="14606" max="14606" width="18.33203125" style="1" customWidth="1"/>
    <col min="14607" max="14848" width="11.5546875" style="1"/>
    <col min="14849" max="14849" width="9.5546875" style="1" bestFit="1" customWidth="1"/>
    <col min="14850" max="14850" width="24.886718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9.33203125" style="1" customWidth="1"/>
    <col min="14861" max="14861" width="12.6640625" style="1" bestFit="1" customWidth="1"/>
    <col min="14862" max="14862" width="18.33203125" style="1" customWidth="1"/>
    <col min="14863" max="15104" width="11.5546875" style="1"/>
    <col min="15105" max="15105" width="9.5546875" style="1" bestFit="1" customWidth="1"/>
    <col min="15106" max="15106" width="24.886718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9.33203125" style="1" customWidth="1"/>
    <col min="15117" max="15117" width="12.6640625" style="1" bestFit="1" customWidth="1"/>
    <col min="15118" max="15118" width="18.33203125" style="1" customWidth="1"/>
    <col min="15119" max="15360" width="11.5546875" style="1"/>
    <col min="15361" max="15361" width="9.5546875" style="1" bestFit="1" customWidth="1"/>
    <col min="15362" max="15362" width="24.886718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9.33203125" style="1" customWidth="1"/>
    <col min="15373" max="15373" width="12.6640625" style="1" bestFit="1" customWidth="1"/>
    <col min="15374" max="15374" width="18.33203125" style="1" customWidth="1"/>
    <col min="15375" max="15616" width="11.5546875" style="1"/>
    <col min="15617" max="15617" width="9.5546875" style="1" bestFit="1" customWidth="1"/>
    <col min="15618" max="15618" width="24.886718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9.33203125" style="1" customWidth="1"/>
    <col min="15629" max="15629" width="12.6640625" style="1" bestFit="1" customWidth="1"/>
    <col min="15630" max="15630" width="18.33203125" style="1" customWidth="1"/>
    <col min="15631" max="15872" width="11.5546875" style="1"/>
    <col min="15873" max="15873" width="9.5546875" style="1" bestFit="1" customWidth="1"/>
    <col min="15874" max="15874" width="24.886718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9.33203125" style="1" customWidth="1"/>
    <col min="15885" max="15885" width="12.6640625" style="1" bestFit="1" customWidth="1"/>
    <col min="15886" max="15886" width="18.33203125" style="1" customWidth="1"/>
    <col min="15887" max="16128" width="11.5546875" style="1"/>
    <col min="16129" max="16129" width="9.5546875" style="1" bestFit="1" customWidth="1"/>
    <col min="16130" max="16130" width="24.886718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9.33203125" style="1" customWidth="1"/>
    <col min="16141" max="16141" width="12.6640625" style="1" bestFit="1" customWidth="1"/>
    <col min="16142" max="16142" width="18.33203125" style="1" customWidth="1"/>
    <col min="16143" max="16384" width="11.5546875" style="1"/>
  </cols>
  <sheetData>
    <row r="1" spans="1:14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8"/>
    </row>
    <row r="2" spans="1:14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9"/>
    </row>
    <row r="3" spans="1:14" s="2" customFormat="1" ht="19.95" customHeight="1" x14ac:dyDescent="0.25">
      <c r="A3" s="55" t="s">
        <v>598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</row>
    <row r="4" spans="1:14" s="8" customFormat="1" ht="58.2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  <c r="N4" s="21" t="s">
        <v>53</v>
      </c>
    </row>
    <row r="5" spans="1:14" ht="15" customHeight="1" x14ac:dyDescent="0.25">
      <c r="A5" s="8" t="s">
        <v>85</v>
      </c>
      <c r="B5" s="1" t="s">
        <v>86</v>
      </c>
      <c r="C5" s="8">
        <v>1</v>
      </c>
      <c r="D5" s="9">
        <v>211</v>
      </c>
      <c r="F5" s="10">
        <f>G5/D5</f>
        <v>0.37440758293838861</v>
      </c>
      <c r="G5" s="9">
        <v>79</v>
      </c>
      <c r="H5" s="9">
        <v>1</v>
      </c>
      <c r="I5" s="9">
        <f>G5-H5</f>
        <v>78</v>
      </c>
      <c r="J5" s="20">
        <v>55</v>
      </c>
      <c r="K5" s="20">
        <v>1</v>
      </c>
      <c r="L5" s="20">
        <v>9</v>
      </c>
      <c r="M5" s="20">
        <v>8</v>
      </c>
      <c r="N5" s="9">
        <v>5</v>
      </c>
    </row>
    <row r="6" spans="1:14" ht="15" customHeight="1" x14ac:dyDescent="0.25">
      <c r="A6" s="8" t="s">
        <v>87</v>
      </c>
      <c r="B6" s="1" t="s">
        <v>88</v>
      </c>
      <c r="C6" s="8">
        <v>1</v>
      </c>
      <c r="D6" s="9">
        <v>207</v>
      </c>
      <c r="F6" s="10">
        <f t="shared" ref="F6:F42" si="0">G6/D6</f>
        <v>0.34299516908212563</v>
      </c>
      <c r="G6" s="9">
        <v>71</v>
      </c>
      <c r="H6" s="9">
        <v>0</v>
      </c>
      <c r="I6" s="9">
        <f t="shared" ref="I6:I40" si="1">G6-H6</f>
        <v>71</v>
      </c>
      <c r="J6" s="20">
        <v>56</v>
      </c>
      <c r="K6" s="20">
        <v>3</v>
      </c>
      <c r="L6" s="20">
        <v>6</v>
      </c>
      <c r="M6" s="20">
        <v>4</v>
      </c>
      <c r="N6" s="9">
        <v>2</v>
      </c>
    </row>
    <row r="7" spans="1:14" ht="15" customHeight="1" x14ac:dyDescent="0.25">
      <c r="A7" s="8" t="s">
        <v>89</v>
      </c>
      <c r="B7" s="1" t="s">
        <v>90</v>
      </c>
      <c r="C7" s="8">
        <v>1</v>
      </c>
      <c r="D7" s="9">
        <v>369</v>
      </c>
      <c r="F7" s="10">
        <f t="shared" si="0"/>
        <v>0.30081300813008133</v>
      </c>
      <c r="G7" s="9">
        <v>111</v>
      </c>
      <c r="H7" s="9">
        <v>7</v>
      </c>
      <c r="I7" s="9">
        <f t="shared" si="1"/>
        <v>104</v>
      </c>
      <c r="J7" s="20">
        <v>68</v>
      </c>
      <c r="K7" s="20">
        <v>8</v>
      </c>
      <c r="L7" s="20">
        <v>11</v>
      </c>
      <c r="M7" s="20">
        <v>8</v>
      </c>
      <c r="N7" s="9">
        <v>9</v>
      </c>
    </row>
    <row r="8" spans="1:14" ht="15" customHeight="1" x14ac:dyDescent="0.25">
      <c r="A8" s="8" t="s">
        <v>91</v>
      </c>
      <c r="B8" s="1" t="s">
        <v>92</v>
      </c>
      <c r="C8" s="8">
        <v>1</v>
      </c>
      <c r="D8" s="9">
        <v>258</v>
      </c>
      <c r="F8" s="10">
        <f t="shared" si="0"/>
        <v>0.32945736434108525</v>
      </c>
      <c r="G8" s="9">
        <v>85</v>
      </c>
      <c r="H8" s="9">
        <v>1</v>
      </c>
      <c r="I8" s="9">
        <f t="shared" si="1"/>
        <v>84</v>
      </c>
      <c r="J8" s="20">
        <v>59</v>
      </c>
      <c r="K8" s="20">
        <v>4</v>
      </c>
      <c r="L8" s="20">
        <v>11</v>
      </c>
      <c r="M8" s="20">
        <v>4</v>
      </c>
      <c r="N8" s="9">
        <v>6</v>
      </c>
    </row>
    <row r="9" spans="1:14" ht="15" customHeight="1" x14ac:dyDescent="0.25">
      <c r="A9" s="8" t="s">
        <v>93</v>
      </c>
      <c r="B9" s="1" t="s">
        <v>94</v>
      </c>
      <c r="C9" s="8">
        <v>1</v>
      </c>
      <c r="D9" s="9">
        <v>121</v>
      </c>
      <c r="F9" s="10">
        <f t="shared" si="0"/>
        <v>0.47933884297520662</v>
      </c>
      <c r="G9" s="9">
        <v>58</v>
      </c>
      <c r="H9" s="9">
        <v>2</v>
      </c>
      <c r="I9" s="9">
        <f t="shared" si="1"/>
        <v>56</v>
      </c>
      <c r="J9" s="20">
        <v>13</v>
      </c>
      <c r="K9" s="20">
        <v>38</v>
      </c>
      <c r="L9" s="20">
        <v>3</v>
      </c>
      <c r="M9" s="20">
        <v>2</v>
      </c>
      <c r="N9" s="9">
        <v>0</v>
      </c>
    </row>
    <row r="10" spans="1:14" ht="15" customHeight="1" x14ac:dyDescent="0.25">
      <c r="A10" s="8" t="s">
        <v>95</v>
      </c>
      <c r="B10" s="1" t="s">
        <v>96</v>
      </c>
      <c r="C10" s="8">
        <v>1</v>
      </c>
      <c r="D10" s="9">
        <v>197</v>
      </c>
      <c r="F10" s="10">
        <f t="shared" si="0"/>
        <v>0.31472081218274112</v>
      </c>
      <c r="G10" s="9">
        <v>62</v>
      </c>
      <c r="H10" s="9">
        <v>1</v>
      </c>
      <c r="I10" s="9">
        <f t="shared" si="1"/>
        <v>61</v>
      </c>
      <c r="J10" s="20">
        <v>41</v>
      </c>
      <c r="K10" s="20">
        <v>3</v>
      </c>
      <c r="L10" s="20">
        <v>5</v>
      </c>
      <c r="M10" s="20">
        <v>9</v>
      </c>
      <c r="N10" s="9">
        <v>3</v>
      </c>
    </row>
    <row r="11" spans="1:14" ht="15" customHeight="1" x14ac:dyDescent="0.25">
      <c r="A11" s="8" t="s">
        <v>97</v>
      </c>
      <c r="B11" s="1" t="s">
        <v>98</v>
      </c>
      <c r="C11" s="8">
        <v>1</v>
      </c>
      <c r="D11" s="9">
        <v>304</v>
      </c>
      <c r="F11" s="10">
        <f t="shared" si="0"/>
        <v>0.30921052631578949</v>
      </c>
      <c r="G11" s="9">
        <v>94</v>
      </c>
      <c r="H11" s="9">
        <v>1</v>
      </c>
      <c r="I11" s="9">
        <f t="shared" si="1"/>
        <v>93</v>
      </c>
      <c r="J11" s="20">
        <v>48</v>
      </c>
      <c r="K11" s="20">
        <v>6</v>
      </c>
      <c r="L11" s="20">
        <v>17</v>
      </c>
      <c r="M11" s="20">
        <v>18</v>
      </c>
      <c r="N11" s="9">
        <v>4</v>
      </c>
    </row>
    <row r="12" spans="1:14" ht="15" customHeight="1" x14ac:dyDescent="0.25">
      <c r="A12" s="8" t="s">
        <v>99</v>
      </c>
      <c r="B12" s="1" t="s">
        <v>100</v>
      </c>
      <c r="C12" s="8">
        <v>1</v>
      </c>
      <c r="D12" s="9">
        <v>220</v>
      </c>
      <c r="F12" s="10">
        <f t="shared" si="0"/>
        <v>0.41818181818181815</v>
      </c>
      <c r="G12" s="9">
        <v>92</v>
      </c>
      <c r="H12" s="9">
        <v>1</v>
      </c>
      <c r="I12" s="9">
        <f t="shared" si="1"/>
        <v>91</v>
      </c>
      <c r="J12" s="20">
        <v>79</v>
      </c>
      <c r="K12" s="20">
        <v>0</v>
      </c>
      <c r="L12" s="20">
        <v>9</v>
      </c>
      <c r="M12" s="20">
        <v>2</v>
      </c>
      <c r="N12" s="9">
        <v>1</v>
      </c>
    </row>
    <row r="13" spans="1:14" ht="15" customHeight="1" x14ac:dyDescent="0.25">
      <c r="A13" s="8" t="s">
        <v>101</v>
      </c>
      <c r="B13" s="1" t="s">
        <v>102</v>
      </c>
      <c r="C13" s="8">
        <v>1</v>
      </c>
      <c r="D13" s="9">
        <v>499</v>
      </c>
      <c r="F13" s="10">
        <f t="shared" si="0"/>
        <v>0.27855711422845691</v>
      </c>
      <c r="G13" s="9">
        <v>139</v>
      </c>
      <c r="H13" s="9">
        <v>1</v>
      </c>
      <c r="I13" s="9">
        <f t="shared" si="1"/>
        <v>138</v>
      </c>
      <c r="J13" s="20">
        <v>101</v>
      </c>
      <c r="K13" s="20">
        <v>4</v>
      </c>
      <c r="L13" s="20">
        <v>13</v>
      </c>
      <c r="M13" s="20">
        <v>15</v>
      </c>
      <c r="N13" s="9">
        <v>5</v>
      </c>
    </row>
    <row r="14" spans="1:14" ht="15" customHeight="1" x14ac:dyDescent="0.25">
      <c r="A14" s="8" t="s">
        <v>103</v>
      </c>
      <c r="B14" s="1" t="s">
        <v>104</v>
      </c>
      <c r="C14" s="8">
        <v>1</v>
      </c>
      <c r="D14" s="9">
        <v>281</v>
      </c>
      <c r="F14" s="10">
        <f t="shared" si="0"/>
        <v>0.31316725978647686</v>
      </c>
      <c r="G14" s="9">
        <v>88</v>
      </c>
      <c r="H14" s="9">
        <v>3</v>
      </c>
      <c r="I14" s="9">
        <f t="shared" si="1"/>
        <v>85</v>
      </c>
      <c r="J14" s="20">
        <v>55</v>
      </c>
      <c r="K14" s="20">
        <v>2</v>
      </c>
      <c r="L14" s="20">
        <v>17</v>
      </c>
      <c r="M14" s="20">
        <v>6</v>
      </c>
      <c r="N14" s="9">
        <v>5</v>
      </c>
    </row>
    <row r="15" spans="1:14" ht="15" customHeight="1" x14ac:dyDescent="0.25">
      <c r="A15" s="8" t="s">
        <v>105</v>
      </c>
      <c r="B15" s="1" t="s">
        <v>106</v>
      </c>
      <c r="C15" s="8">
        <v>1</v>
      </c>
      <c r="D15" s="9">
        <v>226</v>
      </c>
      <c r="F15" s="10">
        <f t="shared" si="0"/>
        <v>0.41592920353982299</v>
      </c>
      <c r="G15" s="9">
        <v>94</v>
      </c>
      <c r="H15" s="9">
        <v>0</v>
      </c>
      <c r="I15" s="9">
        <f t="shared" si="1"/>
        <v>94</v>
      </c>
      <c r="J15" s="20">
        <v>77</v>
      </c>
      <c r="K15" s="20">
        <v>5</v>
      </c>
      <c r="L15" s="20">
        <v>2</v>
      </c>
      <c r="M15" s="20">
        <v>10</v>
      </c>
      <c r="N15" s="9">
        <v>0</v>
      </c>
    </row>
    <row r="16" spans="1:14" ht="15" customHeight="1" x14ac:dyDescent="0.25">
      <c r="A16" s="8" t="s">
        <v>107</v>
      </c>
      <c r="B16" s="1" t="s">
        <v>108</v>
      </c>
      <c r="C16" s="8">
        <v>1</v>
      </c>
      <c r="D16" s="9">
        <v>79</v>
      </c>
      <c r="F16" s="10">
        <f t="shared" si="0"/>
        <v>0.24050632911392406</v>
      </c>
      <c r="G16" s="9">
        <v>19</v>
      </c>
      <c r="H16" s="9">
        <v>0</v>
      </c>
      <c r="I16" s="9">
        <f t="shared" si="1"/>
        <v>19</v>
      </c>
      <c r="J16" s="20">
        <v>13</v>
      </c>
      <c r="K16" s="20">
        <v>2</v>
      </c>
      <c r="L16" s="20">
        <v>2</v>
      </c>
      <c r="M16" s="20">
        <v>2</v>
      </c>
      <c r="N16" s="9">
        <v>0</v>
      </c>
    </row>
    <row r="17" spans="1:14" ht="15" customHeight="1" x14ac:dyDescent="0.25">
      <c r="A17" s="8" t="s">
        <v>109</v>
      </c>
      <c r="B17" s="1" t="s">
        <v>110</v>
      </c>
      <c r="C17" s="8">
        <v>1</v>
      </c>
      <c r="D17" s="9">
        <v>324</v>
      </c>
      <c r="F17" s="10">
        <f t="shared" si="0"/>
        <v>0.48765432098765432</v>
      </c>
      <c r="G17" s="9">
        <v>158</v>
      </c>
      <c r="H17" s="9">
        <v>2</v>
      </c>
      <c r="I17" s="9">
        <f t="shared" si="1"/>
        <v>156</v>
      </c>
      <c r="J17" s="20">
        <v>105</v>
      </c>
      <c r="K17" s="20">
        <v>17</v>
      </c>
      <c r="L17" s="20">
        <v>7</v>
      </c>
      <c r="M17" s="20">
        <v>23</v>
      </c>
      <c r="N17" s="9">
        <v>4</v>
      </c>
    </row>
    <row r="18" spans="1:14" ht="15" customHeight="1" x14ac:dyDescent="0.25">
      <c r="A18" s="8" t="s">
        <v>111</v>
      </c>
      <c r="B18" s="1" t="s">
        <v>112</v>
      </c>
      <c r="C18" s="8">
        <v>1</v>
      </c>
      <c r="D18" s="9">
        <v>221</v>
      </c>
      <c r="F18" s="10">
        <f t="shared" si="0"/>
        <v>0.3755656108597285</v>
      </c>
      <c r="G18" s="9">
        <v>83</v>
      </c>
      <c r="H18" s="9">
        <v>3</v>
      </c>
      <c r="I18" s="9">
        <f t="shared" si="1"/>
        <v>80</v>
      </c>
      <c r="J18" s="20">
        <v>56</v>
      </c>
      <c r="K18" s="20">
        <v>10</v>
      </c>
      <c r="L18" s="20">
        <v>6</v>
      </c>
      <c r="M18" s="20">
        <v>8</v>
      </c>
      <c r="N18" s="9">
        <v>0</v>
      </c>
    </row>
    <row r="19" spans="1:14" ht="15" customHeight="1" x14ac:dyDescent="0.25">
      <c r="A19" s="8" t="s">
        <v>113</v>
      </c>
      <c r="B19" s="1" t="s">
        <v>114</v>
      </c>
      <c r="C19" s="8">
        <v>1</v>
      </c>
      <c r="D19" s="9">
        <v>238</v>
      </c>
      <c r="F19" s="10">
        <f t="shared" si="0"/>
        <v>0.44957983193277312</v>
      </c>
      <c r="G19" s="9">
        <v>107</v>
      </c>
      <c r="H19" s="9">
        <v>1</v>
      </c>
      <c r="I19" s="9">
        <f t="shared" si="1"/>
        <v>106</v>
      </c>
      <c r="J19" s="20">
        <v>91</v>
      </c>
      <c r="K19" s="20">
        <v>0</v>
      </c>
      <c r="L19" s="20">
        <v>3</v>
      </c>
      <c r="M19" s="20">
        <v>8</v>
      </c>
      <c r="N19" s="9">
        <v>4</v>
      </c>
    </row>
    <row r="20" spans="1:14" ht="15" customHeight="1" x14ac:dyDescent="0.25">
      <c r="A20" s="8" t="s">
        <v>115</v>
      </c>
      <c r="B20" s="1" t="s">
        <v>116</v>
      </c>
      <c r="C20" s="8">
        <v>1</v>
      </c>
      <c r="D20" s="9">
        <v>739</v>
      </c>
      <c r="F20" s="10">
        <f t="shared" si="0"/>
        <v>0.43437077131258456</v>
      </c>
      <c r="G20" s="9">
        <v>321</v>
      </c>
      <c r="H20" s="9">
        <v>0</v>
      </c>
      <c r="I20" s="9">
        <f t="shared" si="1"/>
        <v>321</v>
      </c>
      <c r="J20" s="20">
        <v>231</v>
      </c>
      <c r="K20" s="20">
        <v>10</v>
      </c>
      <c r="L20" s="20">
        <v>34</v>
      </c>
      <c r="M20" s="20">
        <v>45</v>
      </c>
      <c r="N20" s="9">
        <v>1</v>
      </c>
    </row>
    <row r="21" spans="1:14" ht="15" customHeight="1" x14ac:dyDescent="0.25">
      <c r="A21" s="8" t="s">
        <v>117</v>
      </c>
      <c r="B21" s="1" t="s">
        <v>118</v>
      </c>
      <c r="C21" s="8">
        <v>1</v>
      </c>
      <c r="D21" s="9">
        <v>216</v>
      </c>
      <c r="F21" s="10">
        <f t="shared" si="0"/>
        <v>0.34722222222222221</v>
      </c>
      <c r="G21" s="9">
        <v>75</v>
      </c>
      <c r="H21" s="9">
        <v>4</v>
      </c>
      <c r="I21" s="9">
        <f t="shared" si="1"/>
        <v>71</v>
      </c>
      <c r="J21" s="20">
        <v>48</v>
      </c>
      <c r="K21" s="20">
        <v>0</v>
      </c>
      <c r="L21" s="20">
        <v>8</v>
      </c>
      <c r="M21" s="20">
        <v>6</v>
      </c>
      <c r="N21" s="9">
        <v>9</v>
      </c>
    </row>
    <row r="22" spans="1:14" ht="15" customHeight="1" x14ac:dyDescent="0.25">
      <c r="A22" s="8" t="s">
        <v>119</v>
      </c>
      <c r="B22" s="1" t="s">
        <v>120</v>
      </c>
      <c r="C22" s="8">
        <v>1</v>
      </c>
      <c r="D22" s="9">
        <v>191</v>
      </c>
      <c r="F22" s="10">
        <f t="shared" si="0"/>
        <v>0.4293193717277487</v>
      </c>
      <c r="G22" s="9">
        <v>82</v>
      </c>
      <c r="H22" s="9">
        <v>0</v>
      </c>
      <c r="I22" s="9">
        <f t="shared" si="1"/>
        <v>82</v>
      </c>
      <c r="J22" s="20">
        <v>66</v>
      </c>
      <c r="K22" s="20">
        <v>8</v>
      </c>
      <c r="L22" s="20">
        <v>2</v>
      </c>
      <c r="M22" s="20">
        <v>6</v>
      </c>
      <c r="N22" s="9">
        <v>0</v>
      </c>
    </row>
    <row r="23" spans="1:14" ht="15" customHeight="1" x14ac:dyDescent="0.25">
      <c r="A23" s="8" t="s">
        <v>121</v>
      </c>
      <c r="B23" s="1" t="s">
        <v>122</v>
      </c>
      <c r="C23" s="8">
        <v>1</v>
      </c>
      <c r="D23" s="9">
        <v>190</v>
      </c>
      <c r="F23" s="10">
        <f t="shared" si="0"/>
        <v>0.40526315789473683</v>
      </c>
      <c r="G23" s="9">
        <v>77</v>
      </c>
      <c r="H23" s="9">
        <v>1</v>
      </c>
      <c r="I23" s="9">
        <f t="shared" si="1"/>
        <v>76</v>
      </c>
      <c r="J23" s="20">
        <v>60</v>
      </c>
      <c r="K23" s="20">
        <v>7</v>
      </c>
      <c r="L23" s="20">
        <v>5</v>
      </c>
      <c r="M23" s="20">
        <v>4</v>
      </c>
      <c r="N23" s="9">
        <v>0</v>
      </c>
    </row>
    <row r="24" spans="1:14" ht="15" customHeight="1" x14ac:dyDescent="0.25">
      <c r="A24" s="8" t="s">
        <v>123</v>
      </c>
      <c r="B24" s="1" t="s">
        <v>124</v>
      </c>
      <c r="C24" s="8">
        <v>1</v>
      </c>
      <c r="D24" s="9">
        <v>260</v>
      </c>
      <c r="F24" s="10">
        <f t="shared" si="0"/>
        <v>0.38846153846153847</v>
      </c>
      <c r="G24" s="9">
        <v>101</v>
      </c>
      <c r="H24" s="9">
        <v>1</v>
      </c>
      <c r="I24" s="9">
        <f t="shared" si="1"/>
        <v>100</v>
      </c>
      <c r="J24" s="20">
        <v>66</v>
      </c>
      <c r="K24" s="20">
        <v>8</v>
      </c>
      <c r="L24" s="20">
        <v>10</v>
      </c>
      <c r="M24" s="20">
        <v>14</v>
      </c>
      <c r="N24" s="9">
        <v>2</v>
      </c>
    </row>
    <row r="25" spans="1:14" ht="15" customHeight="1" x14ac:dyDescent="0.25">
      <c r="A25" s="8" t="s">
        <v>125</v>
      </c>
      <c r="B25" s="1" t="s">
        <v>126</v>
      </c>
      <c r="C25" s="8">
        <v>1</v>
      </c>
      <c r="D25" s="9">
        <v>571</v>
      </c>
      <c r="F25" s="10">
        <f t="shared" si="0"/>
        <v>0.30122591943957966</v>
      </c>
      <c r="G25" s="9">
        <v>172</v>
      </c>
      <c r="H25" s="9">
        <v>3</v>
      </c>
      <c r="I25" s="9">
        <f t="shared" si="1"/>
        <v>169</v>
      </c>
      <c r="J25" s="20">
        <v>86</v>
      </c>
      <c r="K25" s="20">
        <v>4</v>
      </c>
      <c r="L25" s="20">
        <v>64</v>
      </c>
      <c r="M25" s="20">
        <v>10</v>
      </c>
      <c r="N25" s="9">
        <v>5</v>
      </c>
    </row>
    <row r="26" spans="1:14" ht="15" customHeight="1" x14ac:dyDescent="0.25">
      <c r="A26" s="8" t="s">
        <v>127</v>
      </c>
      <c r="B26" s="1" t="s">
        <v>128</v>
      </c>
      <c r="C26" s="8">
        <v>1</v>
      </c>
      <c r="D26" s="9">
        <v>326</v>
      </c>
      <c r="F26" s="10">
        <f t="shared" si="0"/>
        <v>0.36809815950920244</v>
      </c>
      <c r="G26" s="9">
        <v>120</v>
      </c>
      <c r="H26" s="9">
        <v>2</v>
      </c>
      <c r="I26" s="9">
        <f t="shared" si="1"/>
        <v>118</v>
      </c>
      <c r="J26" s="20">
        <v>94</v>
      </c>
      <c r="K26" s="20">
        <v>3</v>
      </c>
      <c r="L26" s="20">
        <v>7</v>
      </c>
      <c r="M26" s="20">
        <v>10</v>
      </c>
      <c r="N26" s="9">
        <v>4</v>
      </c>
    </row>
    <row r="27" spans="1:14" ht="15" customHeight="1" x14ac:dyDescent="0.25">
      <c r="A27" s="8" t="s">
        <v>129</v>
      </c>
      <c r="B27" s="1" t="s">
        <v>130</v>
      </c>
      <c r="C27" s="8">
        <v>1</v>
      </c>
      <c r="D27" s="9">
        <v>117</v>
      </c>
      <c r="F27" s="10">
        <f t="shared" si="0"/>
        <v>0.25641025641025639</v>
      </c>
      <c r="G27" s="9">
        <v>30</v>
      </c>
      <c r="H27" s="9">
        <v>0</v>
      </c>
      <c r="I27" s="9">
        <f t="shared" si="1"/>
        <v>30</v>
      </c>
      <c r="J27" s="20">
        <v>23</v>
      </c>
      <c r="K27" s="20">
        <v>3</v>
      </c>
      <c r="L27" s="20">
        <v>3</v>
      </c>
      <c r="M27" s="20">
        <v>1</v>
      </c>
      <c r="N27" s="9">
        <v>0</v>
      </c>
    </row>
    <row r="28" spans="1:14" ht="15" customHeight="1" x14ac:dyDescent="0.25">
      <c r="A28" s="8" t="s">
        <v>131</v>
      </c>
      <c r="B28" s="1" t="s">
        <v>132</v>
      </c>
      <c r="C28" s="8">
        <v>1</v>
      </c>
      <c r="D28" s="9">
        <v>259</v>
      </c>
      <c r="F28" s="10">
        <f t="shared" si="0"/>
        <v>0.56756756756756754</v>
      </c>
      <c r="G28" s="9">
        <v>147</v>
      </c>
      <c r="H28" s="9">
        <v>3</v>
      </c>
      <c r="I28" s="9">
        <f t="shared" si="1"/>
        <v>144</v>
      </c>
      <c r="J28" s="20">
        <v>126</v>
      </c>
      <c r="K28" s="20">
        <v>4</v>
      </c>
      <c r="L28" s="20">
        <v>3</v>
      </c>
      <c r="M28" s="20">
        <v>8</v>
      </c>
      <c r="N28" s="9">
        <v>3</v>
      </c>
    </row>
    <row r="29" spans="1:14" ht="15" customHeight="1" x14ac:dyDescent="0.25">
      <c r="A29" s="8" t="s">
        <v>133</v>
      </c>
      <c r="B29" s="1" t="s">
        <v>134</v>
      </c>
      <c r="C29" s="8">
        <v>1</v>
      </c>
      <c r="D29" s="9">
        <v>392</v>
      </c>
      <c r="F29" s="10">
        <f t="shared" si="0"/>
        <v>0.36989795918367346</v>
      </c>
      <c r="G29" s="9">
        <v>145</v>
      </c>
      <c r="H29" s="9">
        <v>8</v>
      </c>
      <c r="I29" s="9">
        <f t="shared" si="1"/>
        <v>137</v>
      </c>
      <c r="J29" s="20">
        <v>107</v>
      </c>
      <c r="K29" s="20">
        <v>5</v>
      </c>
      <c r="L29" s="20">
        <v>8</v>
      </c>
      <c r="M29" s="20">
        <v>14</v>
      </c>
      <c r="N29" s="9">
        <v>3</v>
      </c>
    </row>
    <row r="30" spans="1:14" ht="15" customHeight="1" x14ac:dyDescent="0.25">
      <c r="A30" s="8" t="s">
        <v>135</v>
      </c>
      <c r="B30" s="1" t="s">
        <v>136</v>
      </c>
      <c r="C30" s="8">
        <v>1</v>
      </c>
      <c r="D30" s="9">
        <v>615</v>
      </c>
      <c r="F30" s="10">
        <f t="shared" si="0"/>
        <v>0.36422764227642279</v>
      </c>
      <c r="G30" s="9">
        <v>224</v>
      </c>
      <c r="H30" s="9">
        <v>7</v>
      </c>
      <c r="I30" s="9">
        <f t="shared" si="1"/>
        <v>217</v>
      </c>
      <c r="J30" s="20">
        <v>167</v>
      </c>
      <c r="K30" s="20">
        <v>6</v>
      </c>
      <c r="L30" s="20">
        <v>16</v>
      </c>
      <c r="M30" s="20">
        <v>23</v>
      </c>
      <c r="N30" s="9">
        <v>5</v>
      </c>
    </row>
    <row r="31" spans="1:14" ht="15" customHeight="1" x14ac:dyDescent="0.25">
      <c r="A31" s="8" t="s">
        <v>137</v>
      </c>
      <c r="B31" s="1" t="s">
        <v>138</v>
      </c>
      <c r="C31" s="8">
        <v>1</v>
      </c>
      <c r="D31" s="9">
        <v>1140</v>
      </c>
      <c r="F31" s="10">
        <f t="shared" si="0"/>
        <v>0.34912280701754383</v>
      </c>
      <c r="G31" s="9">
        <v>398</v>
      </c>
      <c r="H31" s="9">
        <v>0</v>
      </c>
      <c r="I31" s="9">
        <f t="shared" si="1"/>
        <v>398</v>
      </c>
      <c r="J31" s="20">
        <v>239</v>
      </c>
      <c r="K31" s="20">
        <v>11</v>
      </c>
      <c r="L31" s="20">
        <v>88</v>
      </c>
      <c r="M31" s="20">
        <v>40</v>
      </c>
      <c r="N31" s="9">
        <v>20</v>
      </c>
    </row>
    <row r="32" spans="1:14" ht="15" customHeight="1" x14ac:dyDescent="0.25">
      <c r="A32" s="8" t="s">
        <v>139</v>
      </c>
      <c r="B32" s="1" t="s">
        <v>140</v>
      </c>
      <c r="C32" s="8">
        <v>1</v>
      </c>
      <c r="D32" s="9">
        <v>456</v>
      </c>
      <c r="F32" s="10">
        <f t="shared" si="0"/>
        <v>0.28508771929824561</v>
      </c>
      <c r="G32" s="9">
        <v>130</v>
      </c>
      <c r="H32" s="9">
        <v>7</v>
      </c>
      <c r="I32" s="9">
        <f t="shared" si="1"/>
        <v>123</v>
      </c>
      <c r="J32" s="20">
        <v>98</v>
      </c>
      <c r="K32" s="20">
        <v>4</v>
      </c>
      <c r="L32" s="20">
        <v>3</v>
      </c>
      <c r="M32" s="20">
        <v>12</v>
      </c>
      <c r="N32" s="9">
        <v>6</v>
      </c>
    </row>
    <row r="33" spans="1:14" ht="15" customHeight="1" x14ac:dyDescent="0.25">
      <c r="A33" s="8" t="s">
        <v>141</v>
      </c>
      <c r="B33" s="1" t="s">
        <v>142</v>
      </c>
      <c r="C33" s="8">
        <v>1</v>
      </c>
      <c r="D33" s="9">
        <v>538</v>
      </c>
      <c r="F33" s="10">
        <f t="shared" si="0"/>
        <v>0.48513011152416358</v>
      </c>
      <c r="G33" s="9">
        <v>261</v>
      </c>
      <c r="H33" s="9">
        <v>2</v>
      </c>
      <c r="I33" s="9">
        <f t="shared" si="1"/>
        <v>259</v>
      </c>
      <c r="J33" s="20">
        <v>202</v>
      </c>
      <c r="K33" s="20">
        <v>20</v>
      </c>
      <c r="L33" s="20">
        <v>9</v>
      </c>
      <c r="M33" s="20">
        <v>26</v>
      </c>
      <c r="N33" s="9">
        <v>2</v>
      </c>
    </row>
    <row r="34" spans="1:14" ht="15" customHeight="1" x14ac:dyDescent="0.25">
      <c r="A34" s="8" t="s">
        <v>143</v>
      </c>
      <c r="B34" s="1" t="s">
        <v>144</v>
      </c>
      <c r="C34" s="8">
        <v>1</v>
      </c>
      <c r="D34" s="9">
        <v>819</v>
      </c>
      <c r="F34" s="10">
        <f t="shared" si="0"/>
        <v>0.30036630036630035</v>
      </c>
      <c r="G34" s="9">
        <v>246</v>
      </c>
      <c r="H34" s="9">
        <v>2</v>
      </c>
      <c r="I34" s="9">
        <f t="shared" si="1"/>
        <v>244</v>
      </c>
      <c r="J34" s="20">
        <v>154</v>
      </c>
      <c r="K34" s="20">
        <v>34</v>
      </c>
      <c r="L34" s="20">
        <v>15</v>
      </c>
      <c r="M34" s="20">
        <v>34</v>
      </c>
      <c r="N34" s="9">
        <v>7</v>
      </c>
    </row>
    <row r="35" spans="1:14" ht="15" customHeight="1" x14ac:dyDescent="0.25">
      <c r="A35" s="8" t="s">
        <v>145</v>
      </c>
      <c r="B35" s="1" t="s">
        <v>146</v>
      </c>
      <c r="C35" s="8">
        <v>1</v>
      </c>
      <c r="D35" s="9">
        <v>1296</v>
      </c>
      <c r="F35" s="10">
        <f t="shared" si="0"/>
        <v>0.42901234567901236</v>
      </c>
      <c r="G35" s="9">
        <v>556</v>
      </c>
      <c r="H35" s="9">
        <v>5</v>
      </c>
      <c r="I35" s="9">
        <f t="shared" si="1"/>
        <v>551</v>
      </c>
      <c r="J35" s="20">
        <v>303</v>
      </c>
      <c r="K35" s="20">
        <v>153</v>
      </c>
      <c r="L35" s="20">
        <v>23</v>
      </c>
      <c r="M35" s="20">
        <v>63</v>
      </c>
      <c r="N35" s="9">
        <v>9</v>
      </c>
    </row>
    <row r="36" spans="1:14" ht="15" customHeight="1" x14ac:dyDescent="0.25">
      <c r="A36" s="8" t="s">
        <v>147</v>
      </c>
      <c r="B36" s="1" t="s">
        <v>148</v>
      </c>
      <c r="C36" s="8">
        <v>1</v>
      </c>
      <c r="D36" s="9">
        <v>594</v>
      </c>
      <c r="F36" s="10">
        <f t="shared" si="0"/>
        <v>0.3383838383838384</v>
      </c>
      <c r="G36" s="9">
        <v>201</v>
      </c>
      <c r="H36" s="9">
        <v>22</v>
      </c>
      <c r="I36" s="9">
        <f t="shared" si="1"/>
        <v>179</v>
      </c>
      <c r="J36" s="20">
        <v>104</v>
      </c>
      <c r="K36" s="20">
        <v>17</v>
      </c>
      <c r="L36" s="20">
        <v>25</v>
      </c>
      <c r="M36" s="20">
        <v>25</v>
      </c>
      <c r="N36" s="9">
        <v>8</v>
      </c>
    </row>
    <row r="37" spans="1:14" ht="15" customHeight="1" x14ac:dyDescent="0.25">
      <c r="A37" s="8" t="s">
        <v>149</v>
      </c>
      <c r="B37" s="1" t="s">
        <v>150</v>
      </c>
      <c r="C37" s="8">
        <v>1</v>
      </c>
      <c r="D37" s="9">
        <v>290</v>
      </c>
      <c r="F37" s="10">
        <f t="shared" si="0"/>
        <v>0.31034482758620691</v>
      </c>
      <c r="G37" s="9">
        <v>90</v>
      </c>
      <c r="H37" s="9">
        <v>0</v>
      </c>
      <c r="I37" s="9">
        <f t="shared" si="1"/>
        <v>90</v>
      </c>
      <c r="J37" s="20">
        <v>48</v>
      </c>
      <c r="K37" s="20">
        <v>5</v>
      </c>
      <c r="L37" s="20">
        <v>26</v>
      </c>
      <c r="M37" s="20">
        <v>8</v>
      </c>
      <c r="N37" s="9">
        <v>3</v>
      </c>
    </row>
    <row r="38" spans="1:14" ht="15" customHeight="1" x14ac:dyDescent="0.25">
      <c r="A38" s="8" t="s">
        <v>151</v>
      </c>
      <c r="B38" s="1" t="s">
        <v>152</v>
      </c>
      <c r="C38" s="8">
        <v>1</v>
      </c>
      <c r="D38" s="9">
        <v>953</v>
      </c>
      <c r="F38" s="10">
        <f t="shared" si="0"/>
        <v>0.23294858342077648</v>
      </c>
      <c r="G38" s="9">
        <v>222</v>
      </c>
      <c r="H38" s="9">
        <v>12</v>
      </c>
      <c r="I38" s="9">
        <f t="shared" si="1"/>
        <v>210</v>
      </c>
      <c r="J38" s="20">
        <v>149</v>
      </c>
      <c r="K38" s="20">
        <v>9</v>
      </c>
      <c r="L38" s="20">
        <v>18</v>
      </c>
      <c r="M38" s="20">
        <v>15</v>
      </c>
      <c r="N38" s="9">
        <v>19</v>
      </c>
    </row>
    <row r="39" spans="1:14" ht="15" customHeight="1" x14ac:dyDescent="0.25">
      <c r="A39" s="8" t="s">
        <v>153</v>
      </c>
      <c r="B39" s="1" t="s">
        <v>154</v>
      </c>
      <c r="C39" s="8">
        <v>1</v>
      </c>
      <c r="D39" s="9">
        <v>335</v>
      </c>
      <c r="F39" s="10">
        <f t="shared" si="0"/>
        <v>0.26865671641791045</v>
      </c>
      <c r="G39" s="9">
        <v>90</v>
      </c>
      <c r="H39" s="9">
        <v>1</v>
      </c>
      <c r="I39" s="9">
        <f t="shared" si="1"/>
        <v>89</v>
      </c>
      <c r="J39" s="20">
        <v>62</v>
      </c>
      <c r="K39" s="20">
        <v>7</v>
      </c>
      <c r="L39" s="20">
        <v>6</v>
      </c>
      <c r="M39" s="20">
        <v>9</v>
      </c>
      <c r="N39" s="9">
        <v>5</v>
      </c>
    </row>
    <row r="40" spans="1:14" ht="15" customHeight="1" x14ac:dyDescent="0.25">
      <c r="A40" s="8" t="s">
        <v>155</v>
      </c>
      <c r="B40" s="1" t="s">
        <v>156</v>
      </c>
      <c r="C40" s="8">
        <v>1</v>
      </c>
      <c r="D40" s="9">
        <v>402</v>
      </c>
      <c r="F40" s="10">
        <f t="shared" si="0"/>
        <v>0.3383084577114428</v>
      </c>
      <c r="G40" s="9">
        <v>136</v>
      </c>
      <c r="H40" s="9">
        <v>5</v>
      </c>
      <c r="I40" s="9">
        <f t="shared" si="1"/>
        <v>131</v>
      </c>
      <c r="J40" s="20">
        <v>105</v>
      </c>
      <c r="K40" s="20">
        <v>7</v>
      </c>
      <c r="L40" s="20">
        <v>4</v>
      </c>
      <c r="M40" s="20">
        <v>8</v>
      </c>
      <c r="N40" s="9">
        <v>7</v>
      </c>
    </row>
    <row r="41" spans="1:14" s="27" customFormat="1" ht="22.95" customHeight="1" x14ac:dyDescent="0.3">
      <c r="A41" s="22"/>
      <c r="B41" s="23" t="s">
        <v>157</v>
      </c>
      <c r="C41" s="24"/>
      <c r="D41" s="25">
        <f>SUM(D5:D40)</f>
        <v>14454</v>
      </c>
      <c r="E41" s="25">
        <f>SUM(E5:E40)</f>
        <v>0</v>
      </c>
      <c r="F41" s="26">
        <f t="shared" si="0"/>
        <v>0.35727134357271345</v>
      </c>
      <c r="G41" s="25">
        <f t="shared" ref="G41:N41" si="2">SUM(G5:G40)</f>
        <v>5164</v>
      </c>
      <c r="H41" s="25">
        <f t="shared" si="2"/>
        <v>109</v>
      </c>
      <c r="I41" s="25">
        <f t="shared" si="2"/>
        <v>5055</v>
      </c>
      <c r="J41" s="25">
        <f t="shared" si="2"/>
        <v>3455</v>
      </c>
      <c r="K41" s="25">
        <f t="shared" si="2"/>
        <v>428</v>
      </c>
      <c r="L41" s="25">
        <f t="shared" si="2"/>
        <v>498</v>
      </c>
      <c r="M41" s="25">
        <f t="shared" si="2"/>
        <v>508</v>
      </c>
      <c r="N41" s="25">
        <f t="shared" si="2"/>
        <v>166</v>
      </c>
    </row>
    <row r="42" spans="1:14" ht="15" customHeight="1" x14ac:dyDescent="0.25">
      <c r="A42" s="8">
        <v>60101</v>
      </c>
      <c r="B42" s="28" t="s">
        <v>158</v>
      </c>
      <c r="C42" s="29">
        <v>1</v>
      </c>
      <c r="D42" s="30">
        <v>4449</v>
      </c>
      <c r="E42" s="30"/>
      <c r="F42" s="31">
        <f t="shared" si="0"/>
        <v>0.16925151719487525</v>
      </c>
      <c r="G42" s="52">
        <v>753</v>
      </c>
      <c r="H42" s="52">
        <v>11</v>
      </c>
      <c r="I42" s="30">
        <f>G42-H42</f>
        <v>742</v>
      </c>
      <c r="J42" s="30">
        <v>447</v>
      </c>
      <c r="K42" s="30">
        <v>40</v>
      </c>
      <c r="L42" s="30">
        <v>104</v>
      </c>
      <c r="M42" s="30">
        <v>85</v>
      </c>
      <c r="N42" s="30">
        <v>66</v>
      </c>
    </row>
    <row r="43" spans="1:14" ht="22.95" customHeight="1" x14ac:dyDescent="0.3">
      <c r="A43" s="32" t="s">
        <v>52</v>
      </c>
      <c r="B43" s="23" t="s">
        <v>159</v>
      </c>
      <c r="C43" s="33"/>
      <c r="D43" s="34">
        <f>D41+D42</f>
        <v>18903</v>
      </c>
      <c r="E43" s="34">
        <f>E41+E42</f>
        <v>0</v>
      </c>
      <c r="F43" s="35">
        <f>G43/D43</f>
        <v>0.3130190974977517</v>
      </c>
      <c r="G43" s="34">
        <f t="shared" ref="G43:N43" si="3">G41+G42</f>
        <v>5917</v>
      </c>
      <c r="H43" s="34">
        <f t="shared" si="3"/>
        <v>120</v>
      </c>
      <c r="I43" s="34">
        <f t="shared" si="3"/>
        <v>5797</v>
      </c>
      <c r="J43" s="34">
        <f t="shared" si="3"/>
        <v>3902</v>
      </c>
      <c r="K43" s="34">
        <f t="shared" si="3"/>
        <v>468</v>
      </c>
      <c r="L43" s="34">
        <f t="shared" si="3"/>
        <v>602</v>
      </c>
      <c r="M43" s="34">
        <f t="shared" si="3"/>
        <v>593</v>
      </c>
      <c r="N43" s="34">
        <f t="shared" si="3"/>
        <v>232</v>
      </c>
    </row>
    <row r="44" spans="1:14" s="27" customFormat="1" ht="22.95" customHeight="1" x14ac:dyDescent="0.3">
      <c r="A44" s="22"/>
      <c r="B44" s="23"/>
      <c r="C44" s="61"/>
      <c r="D44" s="61"/>
      <c r="E44" s="61"/>
      <c r="F44" s="61"/>
      <c r="G44" s="61"/>
      <c r="H44" s="61"/>
      <c r="I44" s="61"/>
      <c r="J44" s="26">
        <f>J43/$I$43</f>
        <v>0.67310677936863894</v>
      </c>
      <c r="K44" s="26">
        <f t="shared" ref="K44:N44" si="4">K43/$I$43</f>
        <v>8.0731412799723998E-2</v>
      </c>
      <c r="L44" s="26">
        <f t="shared" si="4"/>
        <v>0.10384681731930309</v>
      </c>
      <c r="M44" s="26">
        <f t="shared" si="4"/>
        <v>0.10229429015007763</v>
      </c>
      <c r="N44" s="26">
        <f t="shared" si="4"/>
        <v>4.0020700362256342E-2</v>
      </c>
    </row>
  </sheetData>
  <mergeCells count="4">
    <mergeCell ref="A1:N1"/>
    <mergeCell ref="A2:N2"/>
    <mergeCell ref="A3:N3"/>
    <mergeCell ref="C44:I44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>
    <oddFooter>&amp;R&amp;D 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="90" zoomScaleNormal="90" workbookViewId="0">
      <selection sqref="A1:N1"/>
    </sheetView>
  </sheetViews>
  <sheetFormatPr baseColWidth="10" defaultRowHeight="13.2" x14ac:dyDescent="0.25"/>
  <cols>
    <col min="1" max="1" width="9.5546875" style="1" bestFit="1" customWidth="1"/>
    <col min="2" max="2" width="25.777343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9.33203125" style="20" customWidth="1"/>
    <col min="13" max="13" width="13.77734375" style="20" customWidth="1"/>
    <col min="14" max="14" width="18.44140625" style="1" customWidth="1"/>
    <col min="15" max="256" width="11.5546875" style="1"/>
    <col min="257" max="257" width="9.5546875" style="1" bestFit="1" customWidth="1"/>
    <col min="258" max="258" width="25.777343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9.33203125" style="1" customWidth="1"/>
    <col min="269" max="269" width="13.77734375" style="1" customWidth="1"/>
    <col min="270" max="270" width="18.44140625" style="1" customWidth="1"/>
    <col min="271" max="512" width="11.5546875" style="1"/>
    <col min="513" max="513" width="9.5546875" style="1" bestFit="1" customWidth="1"/>
    <col min="514" max="514" width="25.777343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9.33203125" style="1" customWidth="1"/>
    <col min="525" max="525" width="13.77734375" style="1" customWidth="1"/>
    <col min="526" max="526" width="18.44140625" style="1" customWidth="1"/>
    <col min="527" max="768" width="11.5546875" style="1"/>
    <col min="769" max="769" width="9.5546875" style="1" bestFit="1" customWidth="1"/>
    <col min="770" max="770" width="25.777343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9.33203125" style="1" customWidth="1"/>
    <col min="781" max="781" width="13.77734375" style="1" customWidth="1"/>
    <col min="782" max="782" width="18.44140625" style="1" customWidth="1"/>
    <col min="783" max="1024" width="11.5546875" style="1"/>
    <col min="1025" max="1025" width="9.5546875" style="1" bestFit="1" customWidth="1"/>
    <col min="1026" max="1026" width="25.777343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9.33203125" style="1" customWidth="1"/>
    <col min="1037" max="1037" width="13.77734375" style="1" customWidth="1"/>
    <col min="1038" max="1038" width="18.44140625" style="1" customWidth="1"/>
    <col min="1039" max="1280" width="11.5546875" style="1"/>
    <col min="1281" max="1281" width="9.5546875" style="1" bestFit="1" customWidth="1"/>
    <col min="1282" max="1282" width="25.777343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9.33203125" style="1" customWidth="1"/>
    <col min="1293" max="1293" width="13.77734375" style="1" customWidth="1"/>
    <col min="1294" max="1294" width="18.44140625" style="1" customWidth="1"/>
    <col min="1295" max="1536" width="11.5546875" style="1"/>
    <col min="1537" max="1537" width="9.5546875" style="1" bestFit="1" customWidth="1"/>
    <col min="1538" max="1538" width="25.777343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9.33203125" style="1" customWidth="1"/>
    <col min="1549" max="1549" width="13.77734375" style="1" customWidth="1"/>
    <col min="1550" max="1550" width="18.44140625" style="1" customWidth="1"/>
    <col min="1551" max="1792" width="11.5546875" style="1"/>
    <col min="1793" max="1793" width="9.5546875" style="1" bestFit="1" customWidth="1"/>
    <col min="1794" max="1794" width="25.777343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9.33203125" style="1" customWidth="1"/>
    <col min="1805" max="1805" width="13.77734375" style="1" customWidth="1"/>
    <col min="1806" max="1806" width="18.44140625" style="1" customWidth="1"/>
    <col min="1807" max="2048" width="11.5546875" style="1"/>
    <col min="2049" max="2049" width="9.5546875" style="1" bestFit="1" customWidth="1"/>
    <col min="2050" max="2050" width="25.777343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9.33203125" style="1" customWidth="1"/>
    <col min="2061" max="2061" width="13.77734375" style="1" customWidth="1"/>
    <col min="2062" max="2062" width="18.44140625" style="1" customWidth="1"/>
    <col min="2063" max="2304" width="11.5546875" style="1"/>
    <col min="2305" max="2305" width="9.5546875" style="1" bestFit="1" customWidth="1"/>
    <col min="2306" max="2306" width="25.777343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9.33203125" style="1" customWidth="1"/>
    <col min="2317" max="2317" width="13.77734375" style="1" customWidth="1"/>
    <col min="2318" max="2318" width="18.44140625" style="1" customWidth="1"/>
    <col min="2319" max="2560" width="11.5546875" style="1"/>
    <col min="2561" max="2561" width="9.5546875" style="1" bestFit="1" customWidth="1"/>
    <col min="2562" max="2562" width="25.777343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9.33203125" style="1" customWidth="1"/>
    <col min="2573" max="2573" width="13.77734375" style="1" customWidth="1"/>
    <col min="2574" max="2574" width="18.44140625" style="1" customWidth="1"/>
    <col min="2575" max="2816" width="11.5546875" style="1"/>
    <col min="2817" max="2817" width="9.5546875" style="1" bestFit="1" customWidth="1"/>
    <col min="2818" max="2818" width="25.777343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9.33203125" style="1" customWidth="1"/>
    <col min="2829" max="2829" width="13.77734375" style="1" customWidth="1"/>
    <col min="2830" max="2830" width="18.44140625" style="1" customWidth="1"/>
    <col min="2831" max="3072" width="11.5546875" style="1"/>
    <col min="3073" max="3073" width="9.5546875" style="1" bestFit="1" customWidth="1"/>
    <col min="3074" max="3074" width="25.777343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9.33203125" style="1" customWidth="1"/>
    <col min="3085" max="3085" width="13.77734375" style="1" customWidth="1"/>
    <col min="3086" max="3086" width="18.44140625" style="1" customWidth="1"/>
    <col min="3087" max="3328" width="11.5546875" style="1"/>
    <col min="3329" max="3329" width="9.5546875" style="1" bestFit="1" customWidth="1"/>
    <col min="3330" max="3330" width="25.777343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9.33203125" style="1" customWidth="1"/>
    <col min="3341" max="3341" width="13.77734375" style="1" customWidth="1"/>
    <col min="3342" max="3342" width="18.44140625" style="1" customWidth="1"/>
    <col min="3343" max="3584" width="11.5546875" style="1"/>
    <col min="3585" max="3585" width="9.5546875" style="1" bestFit="1" customWidth="1"/>
    <col min="3586" max="3586" width="25.777343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9.33203125" style="1" customWidth="1"/>
    <col min="3597" max="3597" width="13.77734375" style="1" customWidth="1"/>
    <col min="3598" max="3598" width="18.44140625" style="1" customWidth="1"/>
    <col min="3599" max="3840" width="11.5546875" style="1"/>
    <col min="3841" max="3841" width="9.5546875" style="1" bestFit="1" customWidth="1"/>
    <col min="3842" max="3842" width="25.777343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9.33203125" style="1" customWidth="1"/>
    <col min="3853" max="3853" width="13.77734375" style="1" customWidth="1"/>
    <col min="3854" max="3854" width="18.44140625" style="1" customWidth="1"/>
    <col min="3855" max="4096" width="11.5546875" style="1"/>
    <col min="4097" max="4097" width="9.5546875" style="1" bestFit="1" customWidth="1"/>
    <col min="4098" max="4098" width="25.777343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9.33203125" style="1" customWidth="1"/>
    <col min="4109" max="4109" width="13.77734375" style="1" customWidth="1"/>
    <col min="4110" max="4110" width="18.44140625" style="1" customWidth="1"/>
    <col min="4111" max="4352" width="11.5546875" style="1"/>
    <col min="4353" max="4353" width="9.5546875" style="1" bestFit="1" customWidth="1"/>
    <col min="4354" max="4354" width="25.777343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9.33203125" style="1" customWidth="1"/>
    <col min="4365" max="4365" width="13.77734375" style="1" customWidth="1"/>
    <col min="4366" max="4366" width="18.44140625" style="1" customWidth="1"/>
    <col min="4367" max="4608" width="11.5546875" style="1"/>
    <col min="4609" max="4609" width="9.5546875" style="1" bestFit="1" customWidth="1"/>
    <col min="4610" max="4610" width="25.777343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9.33203125" style="1" customWidth="1"/>
    <col min="4621" max="4621" width="13.77734375" style="1" customWidth="1"/>
    <col min="4622" max="4622" width="18.44140625" style="1" customWidth="1"/>
    <col min="4623" max="4864" width="11.5546875" style="1"/>
    <col min="4865" max="4865" width="9.5546875" style="1" bestFit="1" customWidth="1"/>
    <col min="4866" max="4866" width="25.777343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9.33203125" style="1" customWidth="1"/>
    <col min="4877" max="4877" width="13.77734375" style="1" customWidth="1"/>
    <col min="4878" max="4878" width="18.44140625" style="1" customWidth="1"/>
    <col min="4879" max="5120" width="11.5546875" style="1"/>
    <col min="5121" max="5121" width="9.5546875" style="1" bestFit="1" customWidth="1"/>
    <col min="5122" max="5122" width="25.777343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9.33203125" style="1" customWidth="1"/>
    <col min="5133" max="5133" width="13.77734375" style="1" customWidth="1"/>
    <col min="5134" max="5134" width="18.44140625" style="1" customWidth="1"/>
    <col min="5135" max="5376" width="11.5546875" style="1"/>
    <col min="5377" max="5377" width="9.5546875" style="1" bestFit="1" customWidth="1"/>
    <col min="5378" max="5378" width="25.777343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9.33203125" style="1" customWidth="1"/>
    <col min="5389" max="5389" width="13.77734375" style="1" customWidth="1"/>
    <col min="5390" max="5390" width="18.44140625" style="1" customWidth="1"/>
    <col min="5391" max="5632" width="11.5546875" style="1"/>
    <col min="5633" max="5633" width="9.5546875" style="1" bestFit="1" customWidth="1"/>
    <col min="5634" max="5634" width="25.777343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9.33203125" style="1" customWidth="1"/>
    <col min="5645" max="5645" width="13.77734375" style="1" customWidth="1"/>
    <col min="5646" max="5646" width="18.44140625" style="1" customWidth="1"/>
    <col min="5647" max="5888" width="11.5546875" style="1"/>
    <col min="5889" max="5889" width="9.5546875" style="1" bestFit="1" customWidth="1"/>
    <col min="5890" max="5890" width="25.777343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9.33203125" style="1" customWidth="1"/>
    <col min="5901" max="5901" width="13.77734375" style="1" customWidth="1"/>
    <col min="5902" max="5902" width="18.44140625" style="1" customWidth="1"/>
    <col min="5903" max="6144" width="11.5546875" style="1"/>
    <col min="6145" max="6145" width="9.5546875" style="1" bestFit="1" customWidth="1"/>
    <col min="6146" max="6146" width="25.777343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9.33203125" style="1" customWidth="1"/>
    <col min="6157" max="6157" width="13.77734375" style="1" customWidth="1"/>
    <col min="6158" max="6158" width="18.44140625" style="1" customWidth="1"/>
    <col min="6159" max="6400" width="11.5546875" style="1"/>
    <col min="6401" max="6401" width="9.5546875" style="1" bestFit="1" customWidth="1"/>
    <col min="6402" max="6402" width="25.777343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9.33203125" style="1" customWidth="1"/>
    <col min="6413" max="6413" width="13.77734375" style="1" customWidth="1"/>
    <col min="6414" max="6414" width="18.44140625" style="1" customWidth="1"/>
    <col min="6415" max="6656" width="11.5546875" style="1"/>
    <col min="6657" max="6657" width="9.5546875" style="1" bestFit="1" customWidth="1"/>
    <col min="6658" max="6658" width="25.777343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9.33203125" style="1" customWidth="1"/>
    <col min="6669" max="6669" width="13.77734375" style="1" customWidth="1"/>
    <col min="6670" max="6670" width="18.44140625" style="1" customWidth="1"/>
    <col min="6671" max="6912" width="11.5546875" style="1"/>
    <col min="6913" max="6913" width="9.5546875" style="1" bestFit="1" customWidth="1"/>
    <col min="6914" max="6914" width="25.777343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9.33203125" style="1" customWidth="1"/>
    <col min="6925" max="6925" width="13.77734375" style="1" customWidth="1"/>
    <col min="6926" max="6926" width="18.44140625" style="1" customWidth="1"/>
    <col min="6927" max="7168" width="11.5546875" style="1"/>
    <col min="7169" max="7169" width="9.5546875" style="1" bestFit="1" customWidth="1"/>
    <col min="7170" max="7170" width="25.777343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9.33203125" style="1" customWidth="1"/>
    <col min="7181" max="7181" width="13.77734375" style="1" customWidth="1"/>
    <col min="7182" max="7182" width="18.44140625" style="1" customWidth="1"/>
    <col min="7183" max="7424" width="11.5546875" style="1"/>
    <col min="7425" max="7425" width="9.5546875" style="1" bestFit="1" customWidth="1"/>
    <col min="7426" max="7426" width="25.777343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9.33203125" style="1" customWidth="1"/>
    <col min="7437" max="7437" width="13.77734375" style="1" customWidth="1"/>
    <col min="7438" max="7438" width="18.44140625" style="1" customWidth="1"/>
    <col min="7439" max="7680" width="11.5546875" style="1"/>
    <col min="7681" max="7681" width="9.5546875" style="1" bestFit="1" customWidth="1"/>
    <col min="7682" max="7682" width="25.777343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9.33203125" style="1" customWidth="1"/>
    <col min="7693" max="7693" width="13.77734375" style="1" customWidth="1"/>
    <col min="7694" max="7694" width="18.44140625" style="1" customWidth="1"/>
    <col min="7695" max="7936" width="11.5546875" style="1"/>
    <col min="7937" max="7937" width="9.5546875" style="1" bestFit="1" customWidth="1"/>
    <col min="7938" max="7938" width="25.777343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9.33203125" style="1" customWidth="1"/>
    <col min="7949" max="7949" width="13.77734375" style="1" customWidth="1"/>
    <col min="7950" max="7950" width="18.44140625" style="1" customWidth="1"/>
    <col min="7951" max="8192" width="11.5546875" style="1"/>
    <col min="8193" max="8193" width="9.5546875" style="1" bestFit="1" customWidth="1"/>
    <col min="8194" max="8194" width="25.777343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9.33203125" style="1" customWidth="1"/>
    <col min="8205" max="8205" width="13.77734375" style="1" customWidth="1"/>
    <col min="8206" max="8206" width="18.44140625" style="1" customWidth="1"/>
    <col min="8207" max="8448" width="11.5546875" style="1"/>
    <col min="8449" max="8449" width="9.5546875" style="1" bestFit="1" customWidth="1"/>
    <col min="8450" max="8450" width="25.777343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9.33203125" style="1" customWidth="1"/>
    <col min="8461" max="8461" width="13.77734375" style="1" customWidth="1"/>
    <col min="8462" max="8462" width="18.44140625" style="1" customWidth="1"/>
    <col min="8463" max="8704" width="11.5546875" style="1"/>
    <col min="8705" max="8705" width="9.5546875" style="1" bestFit="1" customWidth="1"/>
    <col min="8706" max="8706" width="25.777343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9.33203125" style="1" customWidth="1"/>
    <col min="8717" max="8717" width="13.77734375" style="1" customWidth="1"/>
    <col min="8718" max="8718" width="18.44140625" style="1" customWidth="1"/>
    <col min="8719" max="8960" width="11.5546875" style="1"/>
    <col min="8961" max="8961" width="9.5546875" style="1" bestFit="1" customWidth="1"/>
    <col min="8962" max="8962" width="25.777343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9.33203125" style="1" customWidth="1"/>
    <col min="8973" max="8973" width="13.77734375" style="1" customWidth="1"/>
    <col min="8974" max="8974" width="18.44140625" style="1" customWidth="1"/>
    <col min="8975" max="9216" width="11.5546875" style="1"/>
    <col min="9217" max="9217" width="9.5546875" style="1" bestFit="1" customWidth="1"/>
    <col min="9218" max="9218" width="25.777343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9.33203125" style="1" customWidth="1"/>
    <col min="9229" max="9229" width="13.77734375" style="1" customWidth="1"/>
    <col min="9230" max="9230" width="18.44140625" style="1" customWidth="1"/>
    <col min="9231" max="9472" width="11.5546875" style="1"/>
    <col min="9473" max="9473" width="9.5546875" style="1" bestFit="1" customWidth="1"/>
    <col min="9474" max="9474" width="25.777343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9.33203125" style="1" customWidth="1"/>
    <col min="9485" max="9485" width="13.77734375" style="1" customWidth="1"/>
    <col min="9486" max="9486" width="18.44140625" style="1" customWidth="1"/>
    <col min="9487" max="9728" width="11.5546875" style="1"/>
    <col min="9729" max="9729" width="9.5546875" style="1" bestFit="1" customWidth="1"/>
    <col min="9730" max="9730" width="25.777343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9.33203125" style="1" customWidth="1"/>
    <col min="9741" max="9741" width="13.77734375" style="1" customWidth="1"/>
    <col min="9742" max="9742" width="18.44140625" style="1" customWidth="1"/>
    <col min="9743" max="9984" width="11.5546875" style="1"/>
    <col min="9985" max="9985" width="9.5546875" style="1" bestFit="1" customWidth="1"/>
    <col min="9986" max="9986" width="25.777343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9.33203125" style="1" customWidth="1"/>
    <col min="9997" max="9997" width="13.77734375" style="1" customWidth="1"/>
    <col min="9998" max="9998" width="18.44140625" style="1" customWidth="1"/>
    <col min="9999" max="10240" width="11.5546875" style="1"/>
    <col min="10241" max="10241" width="9.5546875" style="1" bestFit="1" customWidth="1"/>
    <col min="10242" max="10242" width="25.777343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9.33203125" style="1" customWidth="1"/>
    <col min="10253" max="10253" width="13.77734375" style="1" customWidth="1"/>
    <col min="10254" max="10254" width="18.44140625" style="1" customWidth="1"/>
    <col min="10255" max="10496" width="11.5546875" style="1"/>
    <col min="10497" max="10497" width="9.5546875" style="1" bestFit="1" customWidth="1"/>
    <col min="10498" max="10498" width="25.777343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9.33203125" style="1" customWidth="1"/>
    <col min="10509" max="10509" width="13.77734375" style="1" customWidth="1"/>
    <col min="10510" max="10510" width="18.44140625" style="1" customWidth="1"/>
    <col min="10511" max="10752" width="11.5546875" style="1"/>
    <col min="10753" max="10753" width="9.5546875" style="1" bestFit="1" customWidth="1"/>
    <col min="10754" max="10754" width="25.777343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9.33203125" style="1" customWidth="1"/>
    <col min="10765" max="10765" width="13.77734375" style="1" customWidth="1"/>
    <col min="10766" max="10766" width="18.44140625" style="1" customWidth="1"/>
    <col min="10767" max="11008" width="11.5546875" style="1"/>
    <col min="11009" max="11009" width="9.5546875" style="1" bestFit="1" customWidth="1"/>
    <col min="11010" max="11010" width="25.777343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9.33203125" style="1" customWidth="1"/>
    <col min="11021" max="11021" width="13.77734375" style="1" customWidth="1"/>
    <col min="11022" max="11022" width="18.44140625" style="1" customWidth="1"/>
    <col min="11023" max="11264" width="11.5546875" style="1"/>
    <col min="11265" max="11265" width="9.5546875" style="1" bestFit="1" customWidth="1"/>
    <col min="11266" max="11266" width="25.777343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9.33203125" style="1" customWidth="1"/>
    <col min="11277" max="11277" width="13.77734375" style="1" customWidth="1"/>
    <col min="11278" max="11278" width="18.44140625" style="1" customWidth="1"/>
    <col min="11279" max="11520" width="11.5546875" style="1"/>
    <col min="11521" max="11521" width="9.5546875" style="1" bestFit="1" customWidth="1"/>
    <col min="11522" max="11522" width="25.777343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9.33203125" style="1" customWidth="1"/>
    <col min="11533" max="11533" width="13.77734375" style="1" customWidth="1"/>
    <col min="11534" max="11534" width="18.44140625" style="1" customWidth="1"/>
    <col min="11535" max="11776" width="11.5546875" style="1"/>
    <col min="11777" max="11777" width="9.5546875" style="1" bestFit="1" customWidth="1"/>
    <col min="11778" max="11778" width="25.777343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9.33203125" style="1" customWidth="1"/>
    <col min="11789" max="11789" width="13.77734375" style="1" customWidth="1"/>
    <col min="11790" max="11790" width="18.44140625" style="1" customWidth="1"/>
    <col min="11791" max="12032" width="11.5546875" style="1"/>
    <col min="12033" max="12033" width="9.5546875" style="1" bestFit="1" customWidth="1"/>
    <col min="12034" max="12034" width="25.777343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9.33203125" style="1" customWidth="1"/>
    <col min="12045" max="12045" width="13.77734375" style="1" customWidth="1"/>
    <col min="12046" max="12046" width="18.44140625" style="1" customWidth="1"/>
    <col min="12047" max="12288" width="11.5546875" style="1"/>
    <col min="12289" max="12289" width="9.5546875" style="1" bestFit="1" customWidth="1"/>
    <col min="12290" max="12290" width="25.777343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9.33203125" style="1" customWidth="1"/>
    <col min="12301" max="12301" width="13.77734375" style="1" customWidth="1"/>
    <col min="12302" max="12302" width="18.44140625" style="1" customWidth="1"/>
    <col min="12303" max="12544" width="11.5546875" style="1"/>
    <col min="12545" max="12545" width="9.5546875" style="1" bestFit="1" customWidth="1"/>
    <col min="12546" max="12546" width="25.777343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9.33203125" style="1" customWidth="1"/>
    <col min="12557" max="12557" width="13.77734375" style="1" customWidth="1"/>
    <col min="12558" max="12558" width="18.44140625" style="1" customWidth="1"/>
    <col min="12559" max="12800" width="11.5546875" style="1"/>
    <col min="12801" max="12801" width="9.5546875" style="1" bestFit="1" customWidth="1"/>
    <col min="12802" max="12802" width="25.777343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9.33203125" style="1" customWidth="1"/>
    <col min="12813" max="12813" width="13.77734375" style="1" customWidth="1"/>
    <col min="12814" max="12814" width="18.44140625" style="1" customWidth="1"/>
    <col min="12815" max="13056" width="11.5546875" style="1"/>
    <col min="13057" max="13057" width="9.5546875" style="1" bestFit="1" customWidth="1"/>
    <col min="13058" max="13058" width="25.777343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9.33203125" style="1" customWidth="1"/>
    <col min="13069" max="13069" width="13.77734375" style="1" customWidth="1"/>
    <col min="13070" max="13070" width="18.44140625" style="1" customWidth="1"/>
    <col min="13071" max="13312" width="11.5546875" style="1"/>
    <col min="13313" max="13313" width="9.5546875" style="1" bestFit="1" customWidth="1"/>
    <col min="13314" max="13314" width="25.777343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9.33203125" style="1" customWidth="1"/>
    <col min="13325" max="13325" width="13.77734375" style="1" customWidth="1"/>
    <col min="13326" max="13326" width="18.44140625" style="1" customWidth="1"/>
    <col min="13327" max="13568" width="11.5546875" style="1"/>
    <col min="13569" max="13569" width="9.5546875" style="1" bestFit="1" customWidth="1"/>
    <col min="13570" max="13570" width="25.777343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9.33203125" style="1" customWidth="1"/>
    <col min="13581" max="13581" width="13.77734375" style="1" customWidth="1"/>
    <col min="13582" max="13582" width="18.44140625" style="1" customWidth="1"/>
    <col min="13583" max="13824" width="11.5546875" style="1"/>
    <col min="13825" max="13825" width="9.5546875" style="1" bestFit="1" customWidth="1"/>
    <col min="13826" max="13826" width="25.777343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9.33203125" style="1" customWidth="1"/>
    <col min="13837" max="13837" width="13.77734375" style="1" customWidth="1"/>
    <col min="13838" max="13838" width="18.44140625" style="1" customWidth="1"/>
    <col min="13839" max="14080" width="11.5546875" style="1"/>
    <col min="14081" max="14081" width="9.5546875" style="1" bestFit="1" customWidth="1"/>
    <col min="14082" max="14082" width="25.777343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9.33203125" style="1" customWidth="1"/>
    <col min="14093" max="14093" width="13.77734375" style="1" customWidth="1"/>
    <col min="14094" max="14094" width="18.44140625" style="1" customWidth="1"/>
    <col min="14095" max="14336" width="11.5546875" style="1"/>
    <col min="14337" max="14337" width="9.5546875" style="1" bestFit="1" customWidth="1"/>
    <col min="14338" max="14338" width="25.777343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9.33203125" style="1" customWidth="1"/>
    <col min="14349" max="14349" width="13.77734375" style="1" customWidth="1"/>
    <col min="14350" max="14350" width="18.44140625" style="1" customWidth="1"/>
    <col min="14351" max="14592" width="11.5546875" style="1"/>
    <col min="14593" max="14593" width="9.5546875" style="1" bestFit="1" customWidth="1"/>
    <col min="14594" max="14594" width="25.777343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9.33203125" style="1" customWidth="1"/>
    <col min="14605" max="14605" width="13.77734375" style="1" customWidth="1"/>
    <col min="14606" max="14606" width="18.44140625" style="1" customWidth="1"/>
    <col min="14607" max="14848" width="11.5546875" style="1"/>
    <col min="14849" max="14849" width="9.5546875" style="1" bestFit="1" customWidth="1"/>
    <col min="14850" max="14850" width="25.777343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9.33203125" style="1" customWidth="1"/>
    <col min="14861" max="14861" width="13.77734375" style="1" customWidth="1"/>
    <col min="14862" max="14862" width="18.44140625" style="1" customWidth="1"/>
    <col min="14863" max="15104" width="11.5546875" style="1"/>
    <col min="15105" max="15105" width="9.5546875" style="1" bestFit="1" customWidth="1"/>
    <col min="15106" max="15106" width="25.777343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9.33203125" style="1" customWidth="1"/>
    <col min="15117" max="15117" width="13.77734375" style="1" customWidth="1"/>
    <col min="15118" max="15118" width="18.44140625" style="1" customWidth="1"/>
    <col min="15119" max="15360" width="11.5546875" style="1"/>
    <col min="15361" max="15361" width="9.5546875" style="1" bestFit="1" customWidth="1"/>
    <col min="15362" max="15362" width="25.777343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9.33203125" style="1" customWidth="1"/>
    <col min="15373" max="15373" width="13.77734375" style="1" customWidth="1"/>
    <col min="15374" max="15374" width="18.44140625" style="1" customWidth="1"/>
    <col min="15375" max="15616" width="11.5546875" style="1"/>
    <col min="15617" max="15617" width="9.5546875" style="1" bestFit="1" customWidth="1"/>
    <col min="15618" max="15618" width="25.777343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9.33203125" style="1" customWidth="1"/>
    <col min="15629" max="15629" width="13.77734375" style="1" customWidth="1"/>
    <col min="15630" max="15630" width="18.44140625" style="1" customWidth="1"/>
    <col min="15631" max="15872" width="11.5546875" style="1"/>
    <col min="15873" max="15873" width="9.5546875" style="1" bestFit="1" customWidth="1"/>
    <col min="15874" max="15874" width="25.777343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9.33203125" style="1" customWidth="1"/>
    <col min="15885" max="15885" width="13.77734375" style="1" customWidth="1"/>
    <col min="15886" max="15886" width="18.44140625" style="1" customWidth="1"/>
    <col min="15887" max="16128" width="11.5546875" style="1"/>
    <col min="16129" max="16129" width="9.5546875" style="1" bestFit="1" customWidth="1"/>
    <col min="16130" max="16130" width="25.777343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9.33203125" style="1" customWidth="1"/>
    <col min="16141" max="16141" width="13.77734375" style="1" customWidth="1"/>
    <col min="16142" max="16142" width="18.44140625" style="1" customWidth="1"/>
    <col min="16143" max="16384" width="11.5546875" style="1"/>
  </cols>
  <sheetData>
    <row r="1" spans="1:14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8"/>
    </row>
    <row r="2" spans="1:14" ht="19.95" customHeight="1" x14ac:dyDescent="0.25">
      <c r="A2" s="54" t="s">
        <v>160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9"/>
    </row>
    <row r="3" spans="1:14" s="2" customFormat="1" ht="19.95" customHeight="1" x14ac:dyDescent="0.25">
      <c r="A3" s="55" t="s">
        <v>599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</row>
    <row r="4" spans="1:14" s="8" customFormat="1" ht="55.05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  <c r="N4" s="21" t="s">
        <v>53</v>
      </c>
    </row>
    <row r="5" spans="1:14" ht="15" customHeight="1" x14ac:dyDescent="0.25">
      <c r="A5" s="8" t="s">
        <v>161</v>
      </c>
      <c r="B5" s="1" t="s">
        <v>162</v>
      </c>
      <c r="C5" s="8">
        <v>3</v>
      </c>
      <c r="D5" s="9">
        <v>524</v>
      </c>
      <c r="E5" s="9">
        <v>13</v>
      </c>
      <c r="F5" s="10">
        <f>G5/D5</f>
        <v>0.47900763358778625</v>
      </c>
      <c r="G5" s="9">
        <v>251</v>
      </c>
      <c r="H5" s="9">
        <v>3</v>
      </c>
      <c r="I5" s="9">
        <f>G5-H5</f>
        <v>248</v>
      </c>
      <c r="J5" s="20">
        <v>172</v>
      </c>
      <c r="K5" s="20">
        <v>3</v>
      </c>
      <c r="L5" s="20">
        <v>18</v>
      </c>
      <c r="M5" s="20">
        <v>41</v>
      </c>
      <c r="N5" s="1">
        <v>14</v>
      </c>
    </row>
    <row r="6" spans="1:14" ht="15" customHeight="1" x14ac:dyDescent="0.25">
      <c r="A6" s="8" t="s">
        <v>163</v>
      </c>
      <c r="B6" s="1" t="s">
        <v>164</v>
      </c>
      <c r="C6" s="8">
        <v>3</v>
      </c>
      <c r="D6" s="9">
        <v>661</v>
      </c>
      <c r="E6" s="9">
        <v>9</v>
      </c>
      <c r="F6" s="10">
        <f t="shared" ref="F6:F41" si="0">G6/D6</f>
        <v>0.34644478063540091</v>
      </c>
      <c r="G6" s="9">
        <v>229</v>
      </c>
      <c r="H6" s="9">
        <v>2</v>
      </c>
      <c r="I6" s="9">
        <f t="shared" ref="I6:I40" si="1">G6-H6</f>
        <v>227</v>
      </c>
      <c r="J6" s="20">
        <v>178</v>
      </c>
      <c r="K6" s="20">
        <v>13</v>
      </c>
      <c r="L6" s="20">
        <v>6</v>
      </c>
      <c r="M6" s="20">
        <v>24</v>
      </c>
      <c r="N6" s="1">
        <v>6</v>
      </c>
    </row>
    <row r="7" spans="1:14" ht="15" customHeight="1" x14ac:dyDescent="0.25">
      <c r="A7" s="8" t="s">
        <v>165</v>
      </c>
      <c r="B7" s="1" t="s">
        <v>166</v>
      </c>
      <c r="C7" s="8">
        <v>3</v>
      </c>
      <c r="D7" s="9">
        <v>226</v>
      </c>
      <c r="E7" s="9">
        <v>11</v>
      </c>
      <c r="F7" s="10">
        <f t="shared" si="0"/>
        <v>0.35398230088495575</v>
      </c>
      <c r="G7" s="9">
        <v>80</v>
      </c>
      <c r="H7" s="9">
        <v>4</v>
      </c>
      <c r="I7" s="9">
        <f t="shared" si="1"/>
        <v>76</v>
      </c>
      <c r="J7" s="20">
        <v>45</v>
      </c>
      <c r="K7" s="20">
        <v>3</v>
      </c>
      <c r="L7" s="20">
        <v>4</v>
      </c>
      <c r="M7" s="20">
        <v>12</v>
      </c>
      <c r="N7" s="1">
        <v>12</v>
      </c>
    </row>
    <row r="8" spans="1:14" ht="15" customHeight="1" x14ac:dyDescent="0.25">
      <c r="A8" s="8" t="s">
        <v>167</v>
      </c>
      <c r="B8" s="1" t="s">
        <v>168</v>
      </c>
      <c r="C8" s="8">
        <v>3</v>
      </c>
      <c r="D8" s="9">
        <v>294</v>
      </c>
      <c r="E8" s="9">
        <v>3</v>
      </c>
      <c r="F8" s="10">
        <f t="shared" si="0"/>
        <v>0.39795918367346939</v>
      </c>
      <c r="G8" s="9">
        <v>117</v>
      </c>
      <c r="H8" s="9">
        <v>2</v>
      </c>
      <c r="I8" s="9">
        <f t="shared" si="1"/>
        <v>115</v>
      </c>
      <c r="J8" s="20">
        <v>70</v>
      </c>
      <c r="K8" s="20">
        <v>1</v>
      </c>
      <c r="L8" s="20">
        <v>16</v>
      </c>
      <c r="M8" s="20">
        <v>25</v>
      </c>
      <c r="N8" s="1">
        <v>3</v>
      </c>
    </row>
    <row r="9" spans="1:14" ht="15" customHeight="1" x14ac:dyDescent="0.25">
      <c r="A9" s="8" t="s">
        <v>169</v>
      </c>
      <c r="B9" s="1" t="s">
        <v>170</v>
      </c>
      <c r="C9" s="8">
        <v>3</v>
      </c>
      <c r="D9" s="9">
        <v>379</v>
      </c>
      <c r="E9" s="9">
        <v>7</v>
      </c>
      <c r="F9" s="10">
        <f t="shared" si="0"/>
        <v>0.45118733509234826</v>
      </c>
      <c r="G9" s="9">
        <v>171</v>
      </c>
      <c r="H9" s="9">
        <v>6</v>
      </c>
      <c r="I9" s="9">
        <f t="shared" si="1"/>
        <v>165</v>
      </c>
      <c r="J9" s="20">
        <v>124</v>
      </c>
      <c r="K9" s="20">
        <v>9</v>
      </c>
      <c r="L9" s="20">
        <v>16</v>
      </c>
      <c r="M9" s="20">
        <v>13</v>
      </c>
      <c r="N9" s="1">
        <v>3</v>
      </c>
    </row>
    <row r="10" spans="1:14" ht="15" customHeight="1" x14ac:dyDescent="0.25">
      <c r="A10" s="8" t="s">
        <v>171</v>
      </c>
      <c r="B10" s="1" t="s">
        <v>172</v>
      </c>
      <c r="C10" s="8">
        <v>3</v>
      </c>
      <c r="D10" s="9">
        <v>430</v>
      </c>
      <c r="E10" s="9">
        <v>3</v>
      </c>
      <c r="F10" s="10">
        <f t="shared" si="0"/>
        <v>0.31860465116279069</v>
      </c>
      <c r="G10" s="9">
        <v>137</v>
      </c>
      <c r="H10" s="9">
        <v>0</v>
      </c>
      <c r="I10" s="9">
        <f t="shared" si="1"/>
        <v>137</v>
      </c>
      <c r="J10" s="20">
        <v>119</v>
      </c>
      <c r="K10" s="20">
        <v>4</v>
      </c>
      <c r="L10" s="20">
        <v>3</v>
      </c>
      <c r="M10" s="20">
        <v>9</v>
      </c>
      <c r="N10" s="1">
        <v>2</v>
      </c>
    </row>
    <row r="11" spans="1:14" ht="15" customHeight="1" x14ac:dyDescent="0.25">
      <c r="A11" s="8" t="s">
        <v>173</v>
      </c>
      <c r="B11" s="1" t="s">
        <v>174</v>
      </c>
      <c r="C11" s="8">
        <v>3</v>
      </c>
      <c r="D11" s="9">
        <v>340</v>
      </c>
      <c r="E11" s="9">
        <v>6</v>
      </c>
      <c r="F11" s="10">
        <f t="shared" si="0"/>
        <v>0.53529411764705881</v>
      </c>
      <c r="G11" s="9">
        <v>182</v>
      </c>
      <c r="H11" s="9">
        <v>6</v>
      </c>
      <c r="I11" s="9">
        <f t="shared" si="1"/>
        <v>176</v>
      </c>
      <c r="J11" s="20">
        <v>108</v>
      </c>
      <c r="K11" s="20">
        <v>5</v>
      </c>
      <c r="L11" s="20">
        <v>11</v>
      </c>
      <c r="M11" s="20">
        <v>34</v>
      </c>
      <c r="N11" s="1">
        <v>18</v>
      </c>
    </row>
    <row r="12" spans="1:14" ht="15" customHeight="1" x14ac:dyDescent="0.25">
      <c r="A12" s="8" t="s">
        <v>175</v>
      </c>
      <c r="B12" s="1" t="s">
        <v>176</v>
      </c>
      <c r="C12" s="8">
        <v>3</v>
      </c>
      <c r="D12" s="9">
        <v>564</v>
      </c>
      <c r="E12" s="9">
        <v>9</v>
      </c>
      <c r="F12" s="10">
        <f t="shared" si="0"/>
        <v>0.30851063829787234</v>
      </c>
      <c r="G12" s="9">
        <v>174</v>
      </c>
      <c r="H12" s="9">
        <v>5</v>
      </c>
      <c r="I12" s="9">
        <f t="shared" si="1"/>
        <v>169</v>
      </c>
      <c r="J12" s="20">
        <v>121</v>
      </c>
      <c r="K12" s="20">
        <v>4</v>
      </c>
      <c r="L12" s="20">
        <v>10</v>
      </c>
      <c r="M12" s="20">
        <v>28</v>
      </c>
      <c r="N12" s="1">
        <v>6</v>
      </c>
    </row>
    <row r="13" spans="1:14" ht="15" customHeight="1" x14ac:dyDescent="0.25">
      <c r="A13" s="8" t="s">
        <v>177</v>
      </c>
      <c r="B13" s="1" t="s">
        <v>178</v>
      </c>
      <c r="C13" s="8">
        <v>3</v>
      </c>
      <c r="D13" s="9">
        <v>618</v>
      </c>
      <c r="E13" s="9">
        <v>12</v>
      </c>
      <c r="F13" s="10">
        <f t="shared" si="0"/>
        <v>0.43851132686084143</v>
      </c>
      <c r="G13" s="9">
        <v>271</v>
      </c>
      <c r="H13" s="9">
        <v>10</v>
      </c>
      <c r="I13" s="9">
        <f t="shared" si="1"/>
        <v>261</v>
      </c>
      <c r="J13" s="20">
        <v>226</v>
      </c>
      <c r="K13" s="20">
        <v>3</v>
      </c>
      <c r="L13" s="20">
        <v>8</v>
      </c>
      <c r="M13" s="20">
        <v>18</v>
      </c>
      <c r="N13" s="1">
        <v>6</v>
      </c>
    </row>
    <row r="14" spans="1:14" ht="15" customHeight="1" x14ac:dyDescent="0.25">
      <c r="A14" s="8" t="s">
        <v>179</v>
      </c>
      <c r="B14" s="1" t="s">
        <v>180</v>
      </c>
      <c r="C14" s="8">
        <v>3</v>
      </c>
      <c r="D14" s="9">
        <v>297</v>
      </c>
      <c r="E14" s="9">
        <v>9</v>
      </c>
      <c r="F14" s="10">
        <f t="shared" si="0"/>
        <v>0.57239057239057234</v>
      </c>
      <c r="G14" s="9">
        <v>170</v>
      </c>
      <c r="H14" s="9">
        <v>6</v>
      </c>
      <c r="I14" s="9">
        <f t="shared" si="1"/>
        <v>164</v>
      </c>
      <c r="J14" s="20">
        <v>113</v>
      </c>
      <c r="K14" s="20">
        <v>35</v>
      </c>
      <c r="L14" s="20">
        <v>2</v>
      </c>
      <c r="M14" s="20">
        <v>11</v>
      </c>
      <c r="N14" s="1">
        <v>3</v>
      </c>
    </row>
    <row r="15" spans="1:14" ht="15" customHeight="1" x14ac:dyDescent="0.25">
      <c r="A15" s="8" t="s">
        <v>181</v>
      </c>
      <c r="B15" s="1" t="s">
        <v>182</v>
      </c>
      <c r="C15" s="8">
        <v>3</v>
      </c>
      <c r="D15" s="9">
        <v>406</v>
      </c>
      <c r="E15" s="9">
        <v>7</v>
      </c>
      <c r="F15" s="10">
        <f t="shared" si="0"/>
        <v>0.30541871921182268</v>
      </c>
      <c r="G15" s="9">
        <v>124</v>
      </c>
      <c r="H15" s="9">
        <v>4</v>
      </c>
      <c r="I15" s="9">
        <f t="shared" si="1"/>
        <v>120</v>
      </c>
      <c r="J15" s="20">
        <v>86</v>
      </c>
      <c r="K15" s="20">
        <v>8</v>
      </c>
      <c r="L15" s="20">
        <v>7</v>
      </c>
      <c r="M15" s="20">
        <v>14</v>
      </c>
      <c r="N15" s="1">
        <v>5</v>
      </c>
    </row>
    <row r="16" spans="1:14" ht="15" customHeight="1" x14ac:dyDescent="0.25">
      <c r="A16" s="8" t="s">
        <v>183</v>
      </c>
      <c r="B16" s="1" t="s">
        <v>184</v>
      </c>
      <c r="C16" s="8">
        <v>3</v>
      </c>
      <c r="D16" s="9">
        <v>491</v>
      </c>
      <c r="E16" s="9">
        <v>16</v>
      </c>
      <c r="F16" s="10">
        <f t="shared" si="0"/>
        <v>0.55193482688391038</v>
      </c>
      <c r="G16" s="9">
        <v>271</v>
      </c>
      <c r="H16" s="9">
        <v>10</v>
      </c>
      <c r="I16" s="9">
        <f t="shared" si="1"/>
        <v>261</v>
      </c>
      <c r="J16" s="20">
        <v>233</v>
      </c>
      <c r="K16" s="20">
        <v>6</v>
      </c>
      <c r="L16" s="20">
        <v>11</v>
      </c>
      <c r="M16" s="20">
        <v>9</v>
      </c>
      <c r="N16" s="1">
        <v>2</v>
      </c>
    </row>
    <row r="17" spans="1:14" ht="15" customHeight="1" x14ac:dyDescent="0.25">
      <c r="A17" s="8" t="s">
        <v>185</v>
      </c>
      <c r="B17" s="1" t="s">
        <v>186</v>
      </c>
      <c r="C17" s="8">
        <v>3</v>
      </c>
      <c r="D17" s="9">
        <v>700</v>
      </c>
      <c r="E17" s="9">
        <v>8</v>
      </c>
      <c r="F17" s="10">
        <f t="shared" si="0"/>
        <v>0.41142857142857142</v>
      </c>
      <c r="G17" s="9">
        <v>288</v>
      </c>
      <c r="H17" s="9">
        <v>4</v>
      </c>
      <c r="I17" s="9">
        <f t="shared" si="1"/>
        <v>284</v>
      </c>
      <c r="J17" s="20">
        <v>231</v>
      </c>
      <c r="K17" s="20">
        <v>9</v>
      </c>
      <c r="L17" s="20">
        <v>16</v>
      </c>
      <c r="M17" s="20">
        <v>26</v>
      </c>
      <c r="N17" s="1">
        <v>2</v>
      </c>
    </row>
    <row r="18" spans="1:14" ht="15" customHeight="1" x14ac:dyDescent="0.25">
      <c r="A18" s="8" t="s">
        <v>187</v>
      </c>
      <c r="B18" s="1" t="s">
        <v>188</v>
      </c>
      <c r="C18" s="8">
        <v>3</v>
      </c>
      <c r="D18" s="9">
        <v>272</v>
      </c>
      <c r="E18" s="9">
        <v>6</v>
      </c>
      <c r="F18" s="10">
        <f t="shared" si="0"/>
        <v>0.54411764705882348</v>
      </c>
      <c r="G18" s="9">
        <v>148</v>
      </c>
      <c r="H18" s="9">
        <v>1</v>
      </c>
      <c r="I18" s="9">
        <f t="shared" si="1"/>
        <v>147</v>
      </c>
      <c r="J18" s="20">
        <v>129</v>
      </c>
      <c r="K18" s="20">
        <v>4</v>
      </c>
      <c r="L18" s="20">
        <v>1</v>
      </c>
      <c r="M18" s="20">
        <v>12</v>
      </c>
      <c r="N18" s="1">
        <v>1</v>
      </c>
    </row>
    <row r="19" spans="1:14" ht="15" customHeight="1" x14ac:dyDescent="0.25">
      <c r="A19" s="8" t="s">
        <v>189</v>
      </c>
      <c r="B19" s="1" t="s">
        <v>190</v>
      </c>
      <c r="C19" s="8">
        <v>3</v>
      </c>
      <c r="D19" s="9">
        <v>430</v>
      </c>
      <c r="E19" s="9">
        <v>6</v>
      </c>
      <c r="F19" s="10">
        <f t="shared" si="0"/>
        <v>0.46511627906976744</v>
      </c>
      <c r="G19" s="9">
        <v>200</v>
      </c>
      <c r="H19" s="9">
        <v>7</v>
      </c>
      <c r="I19" s="9">
        <f t="shared" si="1"/>
        <v>193</v>
      </c>
      <c r="J19" s="20">
        <v>155</v>
      </c>
      <c r="K19" s="20">
        <v>7</v>
      </c>
      <c r="L19" s="20">
        <v>5</v>
      </c>
      <c r="M19" s="20">
        <v>20</v>
      </c>
      <c r="N19" s="1">
        <v>6</v>
      </c>
    </row>
    <row r="20" spans="1:14" ht="15" customHeight="1" x14ac:dyDescent="0.25">
      <c r="A20" s="8" t="s">
        <v>191</v>
      </c>
      <c r="B20" s="1" t="s">
        <v>192</v>
      </c>
      <c r="C20" s="8">
        <v>3</v>
      </c>
      <c r="D20" s="9">
        <v>348</v>
      </c>
      <c r="E20" s="9">
        <v>5</v>
      </c>
      <c r="F20" s="10">
        <f t="shared" si="0"/>
        <v>0.56896551724137934</v>
      </c>
      <c r="G20" s="9">
        <v>198</v>
      </c>
      <c r="H20" s="9">
        <v>23</v>
      </c>
      <c r="I20" s="9">
        <f t="shared" si="1"/>
        <v>175</v>
      </c>
      <c r="J20" s="20">
        <v>145</v>
      </c>
      <c r="K20" s="20">
        <v>2</v>
      </c>
      <c r="L20" s="20">
        <v>7</v>
      </c>
      <c r="M20" s="20">
        <v>14</v>
      </c>
      <c r="N20" s="1">
        <v>7</v>
      </c>
    </row>
    <row r="21" spans="1:14" ht="15" customHeight="1" x14ac:dyDescent="0.25">
      <c r="A21" s="8" t="s">
        <v>193</v>
      </c>
      <c r="B21" s="1" t="s">
        <v>194</v>
      </c>
      <c r="C21" s="8">
        <v>3</v>
      </c>
      <c r="D21" s="9">
        <v>364</v>
      </c>
      <c r="E21" s="9">
        <v>11</v>
      </c>
      <c r="F21" s="10">
        <f t="shared" si="0"/>
        <v>0.6785714285714286</v>
      </c>
      <c r="G21" s="9">
        <v>247</v>
      </c>
      <c r="H21" s="9">
        <v>6</v>
      </c>
      <c r="I21" s="9">
        <f t="shared" si="1"/>
        <v>241</v>
      </c>
      <c r="J21" s="20">
        <v>194</v>
      </c>
      <c r="K21" s="20">
        <v>8</v>
      </c>
      <c r="L21" s="20">
        <v>15</v>
      </c>
      <c r="M21" s="20">
        <v>22</v>
      </c>
      <c r="N21" s="1">
        <v>2</v>
      </c>
    </row>
    <row r="22" spans="1:14" ht="15" customHeight="1" x14ac:dyDescent="0.25">
      <c r="A22" s="8" t="s">
        <v>195</v>
      </c>
      <c r="B22" s="1" t="s">
        <v>196</v>
      </c>
      <c r="C22" s="8">
        <v>3</v>
      </c>
      <c r="D22" s="9">
        <v>373</v>
      </c>
      <c r="E22" s="9">
        <v>11</v>
      </c>
      <c r="F22" s="10">
        <f t="shared" si="0"/>
        <v>0.35924932975871315</v>
      </c>
      <c r="G22" s="9">
        <v>134</v>
      </c>
      <c r="H22" s="9">
        <v>6</v>
      </c>
      <c r="I22" s="9">
        <f t="shared" si="1"/>
        <v>128</v>
      </c>
      <c r="J22" s="20">
        <v>82</v>
      </c>
      <c r="K22" s="20">
        <v>10</v>
      </c>
      <c r="L22" s="20">
        <v>6</v>
      </c>
      <c r="M22" s="20">
        <v>22</v>
      </c>
      <c r="N22" s="1">
        <v>8</v>
      </c>
    </row>
    <row r="23" spans="1:14" ht="15" customHeight="1" x14ac:dyDescent="0.25">
      <c r="A23" s="8" t="s">
        <v>197</v>
      </c>
      <c r="B23" s="1" t="s">
        <v>198</v>
      </c>
      <c r="C23" s="8">
        <v>3</v>
      </c>
      <c r="D23" s="9">
        <v>542</v>
      </c>
      <c r="E23" s="9">
        <v>12</v>
      </c>
      <c r="F23" s="10">
        <f t="shared" si="0"/>
        <v>0.3081180811808118</v>
      </c>
      <c r="G23" s="9">
        <v>167</v>
      </c>
      <c r="H23" s="9">
        <v>11</v>
      </c>
      <c r="I23" s="9">
        <f t="shared" si="1"/>
        <v>156</v>
      </c>
      <c r="J23" s="20">
        <v>113</v>
      </c>
      <c r="K23" s="20">
        <v>5</v>
      </c>
      <c r="L23" s="20">
        <v>11</v>
      </c>
      <c r="M23" s="20">
        <v>20</v>
      </c>
      <c r="N23" s="1">
        <v>7</v>
      </c>
    </row>
    <row r="24" spans="1:14" ht="15" customHeight="1" x14ac:dyDescent="0.25">
      <c r="A24" s="8" t="s">
        <v>199</v>
      </c>
      <c r="B24" s="1" t="s">
        <v>200</v>
      </c>
      <c r="C24" s="8">
        <v>3</v>
      </c>
      <c r="D24" s="9">
        <v>364</v>
      </c>
      <c r="E24" s="9">
        <v>5</v>
      </c>
      <c r="F24" s="10">
        <f t="shared" si="0"/>
        <v>0.42307692307692307</v>
      </c>
      <c r="G24" s="9">
        <v>154</v>
      </c>
      <c r="H24" s="9">
        <v>1</v>
      </c>
      <c r="I24" s="9">
        <f t="shared" si="1"/>
        <v>153</v>
      </c>
      <c r="J24" s="20">
        <v>135</v>
      </c>
      <c r="K24" s="20">
        <v>2</v>
      </c>
      <c r="L24" s="20">
        <v>6</v>
      </c>
      <c r="M24" s="20">
        <v>8</v>
      </c>
      <c r="N24" s="1">
        <v>2</v>
      </c>
    </row>
    <row r="25" spans="1:14" ht="15" customHeight="1" x14ac:dyDescent="0.25">
      <c r="A25" s="8" t="s">
        <v>201</v>
      </c>
      <c r="B25" s="1" t="s">
        <v>202</v>
      </c>
      <c r="C25" s="8">
        <v>3</v>
      </c>
      <c r="D25" s="9">
        <v>902</v>
      </c>
      <c r="E25" s="9">
        <v>16</v>
      </c>
      <c r="F25" s="10">
        <f t="shared" si="0"/>
        <v>0.41685144124168516</v>
      </c>
      <c r="G25" s="9">
        <v>376</v>
      </c>
      <c r="H25" s="9">
        <v>9</v>
      </c>
      <c r="I25" s="9">
        <f t="shared" si="1"/>
        <v>367</v>
      </c>
      <c r="J25" s="20">
        <v>306</v>
      </c>
      <c r="K25" s="20">
        <v>8</v>
      </c>
      <c r="L25" s="20">
        <v>10</v>
      </c>
      <c r="M25" s="20">
        <v>35</v>
      </c>
      <c r="N25" s="1">
        <v>8</v>
      </c>
    </row>
    <row r="26" spans="1:14" ht="15" customHeight="1" x14ac:dyDescent="0.25">
      <c r="A26" s="8" t="s">
        <v>203</v>
      </c>
      <c r="B26" s="1" t="s">
        <v>204</v>
      </c>
      <c r="C26" s="8">
        <v>3</v>
      </c>
      <c r="D26" s="9">
        <v>394</v>
      </c>
      <c r="E26" s="9">
        <v>15</v>
      </c>
      <c r="F26" s="10">
        <f t="shared" si="0"/>
        <v>0.52538071065989844</v>
      </c>
      <c r="G26" s="9">
        <v>207</v>
      </c>
      <c r="H26" s="9">
        <v>6</v>
      </c>
      <c r="I26" s="9">
        <f t="shared" si="1"/>
        <v>201</v>
      </c>
      <c r="J26" s="20">
        <v>162</v>
      </c>
      <c r="K26" s="20">
        <v>6</v>
      </c>
      <c r="L26" s="20">
        <v>8</v>
      </c>
      <c r="M26" s="20">
        <v>21</v>
      </c>
      <c r="N26" s="1">
        <v>4</v>
      </c>
    </row>
    <row r="27" spans="1:14" ht="15" customHeight="1" x14ac:dyDescent="0.25">
      <c r="A27" s="8" t="s">
        <v>205</v>
      </c>
      <c r="B27" s="1" t="s">
        <v>206</v>
      </c>
      <c r="C27" s="8">
        <v>3</v>
      </c>
      <c r="D27" s="9">
        <v>605</v>
      </c>
      <c r="E27" s="9">
        <v>17</v>
      </c>
      <c r="F27" s="10">
        <f t="shared" si="0"/>
        <v>0.42148760330578511</v>
      </c>
      <c r="G27" s="9">
        <v>255</v>
      </c>
      <c r="H27" s="9">
        <v>3</v>
      </c>
      <c r="I27" s="9">
        <f t="shared" si="1"/>
        <v>252</v>
      </c>
      <c r="J27" s="20">
        <v>141</v>
      </c>
      <c r="K27" s="20">
        <v>13</v>
      </c>
      <c r="L27" s="20">
        <v>20</v>
      </c>
      <c r="M27" s="20">
        <v>48</v>
      </c>
      <c r="N27" s="1">
        <v>30</v>
      </c>
    </row>
    <row r="28" spans="1:14" ht="15" customHeight="1" x14ac:dyDescent="0.25">
      <c r="A28" s="8" t="s">
        <v>207</v>
      </c>
      <c r="B28" s="1" t="s">
        <v>208</v>
      </c>
      <c r="C28" s="8">
        <v>3</v>
      </c>
      <c r="D28" s="9">
        <v>961</v>
      </c>
      <c r="E28" s="9">
        <v>15</v>
      </c>
      <c r="F28" s="10">
        <f t="shared" si="0"/>
        <v>0.36628511966701355</v>
      </c>
      <c r="G28" s="9">
        <v>352</v>
      </c>
      <c r="H28" s="9">
        <v>18</v>
      </c>
      <c r="I28" s="9">
        <f t="shared" si="1"/>
        <v>334</v>
      </c>
      <c r="J28" s="20">
        <v>252</v>
      </c>
      <c r="K28" s="20">
        <v>18</v>
      </c>
      <c r="L28" s="20">
        <v>17</v>
      </c>
      <c r="M28" s="20">
        <v>35</v>
      </c>
      <c r="N28" s="1">
        <v>12</v>
      </c>
    </row>
    <row r="29" spans="1:14" ht="15" customHeight="1" x14ac:dyDescent="0.25">
      <c r="A29" s="8" t="s">
        <v>209</v>
      </c>
      <c r="B29" s="1" t="s">
        <v>210</v>
      </c>
      <c r="C29" s="8">
        <v>3</v>
      </c>
      <c r="D29" s="9">
        <v>738</v>
      </c>
      <c r="F29" s="10">
        <f t="shared" si="0"/>
        <v>0.42953929539295393</v>
      </c>
      <c r="G29" s="9">
        <v>317</v>
      </c>
      <c r="H29" s="9">
        <v>5</v>
      </c>
      <c r="I29" s="9">
        <f t="shared" si="1"/>
        <v>312</v>
      </c>
      <c r="J29" s="20">
        <v>260</v>
      </c>
      <c r="K29" s="20">
        <v>9</v>
      </c>
      <c r="L29" s="20">
        <v>4</v>
      </c>
      <c r="M29" s="20">
        <v>37</v>
      </c>
      <c r="N29" s="1">
        <v>2</v>
      </c>
    </row>
    <row r="30" spans="1:14" ht="15" customHeight="1" x14ac:dyDescent="0.25">
      <c r="A30" s="8" t="s">
        <v>211</v>
      </c>
      <c r="B30" s="1" t="s">
        <v>212</v>
      </c>
      <c r="C30" s="8">
        <v>3</v>
      </c>
      <c r="D30" s="9">
        <v>625</v>
      </c>
      <c r="E30" s="9">
        <v>39</v>
      </c>
      <c r="F30" s="10">
        <f t="shared" si="0"/>
        <v>0.40479999999999999</v>
      </c>
      <c r="G30" s="9">
        <v>253</v>
      </c>
      <c r="H30" s="9">
        <v>15</v>
      </c>
      <c r="I30" s="9">
        <f t="shared" si="1"/>
        <v>238</v>
      </c>
      <c r="J30" s="20">
        <v>189</v>
      </c>
      <c r="K30" s="20">
        <v>5</v>
      </c>
      <c r="L30" s="20">
        <v>10</v>
      </c>
      <c r="M30" s="20">
        <v>29</v>
      </c>
      <c r="N30" s="1">
        <v>5</v>
      </c>
    </row>
    <row r="31" spans="1:14" ht="15" customHeight="1" x14ac:dyDescent="0.25">
      <c r="A31" s="8" t="s">
        <v>213</v>
      </c>
      <c r="B31" s="1" t="s">
        <v>214</v>
      </c>
      <c r="C31" s="8">
        <v>3</v>
      </c>
      <c r="D31" s="9">
        <v>671</v>
      </c>
      <c r="E31" s="9">
        <v>15</v>
      </c>
      <c r="F31" s="10">
        <f t="shared" si="0"/>
        <v>0.43666169895678092</v>
      </c>
      <c r="G31" s="9">
        <v>293</v>
      </c>
      <c r="H31" s="9">
        <v>15</v>
      </c>
      <c r="I31" s="9">
        <f t="shared" si="1"/>
        <v>278</v>
      </c>
      <c r="J31" s="20">
        <v>220</v>
      </c>
      <c r="K31" s="20">
        <v>12</v>
      </c>
      <c r="L31" s="20">
        <v>10</v>
      </c>
      <c r="M31" s="20">
        <v>27</v>
      </c>
      <c r="N31" s="1">
        <v>9</v>
      </c>
    </row>
    <row r="32" spans="1:14" ht="15" customHeight="1" x14ac:dyDescent="0.25">
      <c r="A32" s="8" t="s">
        <v>215</v>
      </c>
      <c r="B32" s="1" t="s">
        <v>216</v>
      </c>
      <c r="C32" s="8">
        <v>3</v>
      </c>
      <c r="D32" s="9">
        <v>816</v>
      </c>
      <c r="E32" s="9">
        <v>11</v>
      </c>
      <c r="F32" s="10">
        <f t="shared" si="0"/>
        <v>0.27818627450980393</v>
      </c>
      <c r="G32" s="9">
        <v>227</v>
      </c>
      <c r="H32" s="9">
        <v>2</v>
      </c>
      <c r="I32" s="9">
        <f t="shared" si="1"/>
        <v>225</v>
      </c>
      <c r="J32" s="20">
        <v>131</v>
      </c>
      <c r="K32" s="20">
        <v>7</v>
      </c>
      <c r="L32" s="20">
        <v>27</v>
      </c>
      <c r="M32" s="20">
        <v>35</v>
      </c>
      <c r="N32" s="1">
        <v>25</v>
      </c>
    </row>
    <row r="33" spans="1:14" ht="15" customHeight="1" x14ac:dyDescent="0.25">
      <c r="A33" s="8" t="s">
        <v>217</v>
      </c>
      <c r="B33" s="1" t="s">
        <v>218</v>
      </c>
      <c r="C33" s="8">
        <v>3</v>
      </c>
      <c r="D33" s="9">
        <v>614</v>
      </c>
      <c r="E33" s="9">
        <v>2</v>
      </c>
      <c r="F33" s="10">
        <f t="shared" si="0"/>
        <v>0.40065146579804561</v>
      </c>
      <c r="G33" s="9">
        <v>246</v>
      </c>
      <c r="H33" s="9">
        <v>7</v>
      </c>
      <c r="I33" s="9">
        <f t="shared" si="1"/>
        <v>239</v>
      </c>
      <c r="J33" s="20">
        <v>186</v>
      </c>
      <c r="K33" s="20">
        <v>5</v>
      </c>
      <c r="L33" s="20">
        <v>10</v>
      </c>
      <c r="M33" s="20">
        <v>28</v>
      </c>
      <c r="N33" s="1">
        <v>10</v>
      </c>
    </row>
    <row r="34" spans="1:14" ht="15" customHeight="1" x14ac:dyDescent="0.25">
      <c r="A34" s="8" t="s">
        <v>219</v>
      </c>
      <c r="B34" s="1" t="s">
        <v>220</v>
      </c>
      <c r="C34" s="8">
        <v>3</v>
      </c>
      <c r="D34" s="9">
        <v>553</v>
      </c>
      <c r="E34" s="9">
        <v>6</v>
      </c>
      <c r="F34" s="10">
        <f t="shared" si="0"/>
        <v>0.23688969258589512</v>
      </c>
      <c r="G34" s="9">
        <v>131</v>
      </c>
      <c r="H34" s="9">
        <v>6</v>
      </c>
      <c r="I34" s="9">
        <f t="shared" si="1"/>
        <v>125</v>
      </c>
      <c r="J34" s="20">
        <v>91</v>
      </c>
      <c r="K34" s="20">
        <v>2</v>
      </c>
      <c r="L34" s="20">
        <v>4</v>
      </c>
      <c r="M34" s="20">
        <v>23</v>
      </c>
      <c r="N34" s="1">
        <v>5</v>
      </c>
    </row>
    <row r="35" spans="1:14" ht="15" customHeight="1" x14ac:dyDescent="0.25">
      <c r="A35" s="8" t="s">
        <v>221</v>
      </c>
      <c r="B35" s="1" t="s">
        <v>222</v>
      </c>
      <c r="C35" s="8">
        <v>3</v>
      </c>
      <c r="D35" s="9">
        <v>163</v>
      </c>
      <c r="E35" s="9">
        <v>5</v>
      </c>
      <c r="F35" s="10">
        <f t="shared" si="0"/>
        <v>0.41104294478527609</v>
      </c>
      <c r="G35" s="9">
        <v>67</v>
      </c>
      <c r="H35" s="9">
        <v>0</v>
      </c>
      <c r="I35" s="9">
        <f t="shared" si="1"/>
        <v>67</v>
      </c>
      <c r="J35" s="20">
        <v>34</v>
      </c>
      <c r="K35" s="20">
        <v>23</v>
      </c>
      <c r="L35" s="20">
        <v>1</v>
      </c>
      <c r="M35" s="20">
        <v>8</v>
      </c>
      <c r="N35" s="1">
        <v>1</v>
      </c>
    </row>
    <row r="36" spans="1:14" ht="15" customHeight="1" x14ac:dyDescent="0.25">
      <c r="A36" s="8" t="s">
        <v>223</v>
      </c>
      <c r="B36" s="1" t="s">
        <v>224</v>
      </c>
      <c r="C36" s="8">
        <v>3</v>
      </c>
      <c r="D36" s="9">
        <v>1440</v>
      </c>
      <c r="E36" s="9">
        <v>5</v>
      </c>
      <c r="F36" s="10">
        <f t="shared" si="0"/>
        <v>0.37361111111111112</v>
      </c>
      <c r="G36" s="9">
        <v>538</v>
      </c>
      <c r="H36" s="9">
        <v>14</v>
      </c>
      <c r="I36" s="9">
        <f t="shared" si="1"/>
        <v>524</v>
      </c>
      <c r="J36" s="20">
        <v>384</v>
      </c>
      <c r="K36" s="20">
        <v>39</v>
      </c>
      <c r="L36" s="20">
        <v>27</v>
      </c>
      <c r="M36" s="20">
        <v>63</v>
      </c>
      <c r="N36" s="1">
        <v>11</v>
      </c>
    </row>
    <row r="37" spans="1:14" ht="15" customHeight="1" x14ac:dyDescent="0.25">
      <c r="A37" s="8" t="s">
        <v>225</v>
      </c>
      <c r="B37" s="1" t="s">
        <v>226</v>
      </c>
      <c r="C37" s="8">
        <v>3</v>
      </c>
      <c r="D37" s="9">
        <v>418</v>
      </c>
      <c r="E37" s="9">
        <v>1</v>
      </c>
      <c r="F37" s="10">
        <f t="shared" si="0"/>
        <v>0.22966507177033493</v>
      </c>
      <c r="G37" s="9">
        <v>96</v>
      </c>
      <c r="H37" s="9">
        <v>3</v>
      </c>
      <c r="I37" s="9">
        <f t="shared" si="1"/>
        <v>93</v>
      </c>
      <c r="J37" s="20">
        <v>65</v>
      </c>
      <c r="K37" s="20">
        <v>17</v>
      </c>
      <c r="L37" s="20">
        <v>1</v>
      </c>
      <c r="M37" s="20">
        <v>10</v>
      </c>
      <c r="N37" s="1">
        <v>0</v>
      </c>
    </row>
    <row r="38" spans="1:14" ht="15" customHeight="1" x14ac:dyDescent="0.25">
      <c r="A38" s="8" t="s">
        <v>227</v>
      </c>
      <c r="B38" s="1" t="s">
        <v>228</v>
      </c>
      <c r="C38" s="8">
        <v>3</v>
      </c>
      <c r="D38" s="9">
        <v>448</v>
      </c>
      <c r="E38" s="9">
        <v>14</v>
      </c>
      <c r="F38" s="10">
        <f t="shared" si="0"/>
        <v>0.42410714285714285</v>
      </c>
      <c r="G38" s="9">
        <v>190</v>
      </c>
      <c r="H38" s="9">
        <v>9</v>
      </c>
      <c r="I38" s="9">
        <f t="shared" si="1"/>
        <v>181</v>
      </c>
      <c r="J38" s="20">
        <v>141</v>
      </c>
      <c r="K38" s="20">
        <v>13</v>
      </c>
      <c r="L38" s="20">
        <v>12</v>
      </c>
      <c r="M38" s="20">
        <v>12</v>
      </c>
      <c r="N38" s="1">
        <v>3</v>
      </c>
    </row>
    <row r="39" spans="1:14" ht="15" customHeight="1" x14ac:dyDescent="0.25">
      <c r="A39" s="8" t="s">
        <v>229</v>
      </c>
      <c r="B39" s="1" t="s">
        <v>230</v>
      </c>
      <c r="C39" s="8">
        <v>3</v>
      </c>
      <c r="D39" s="9">
        <v>1001</v>
      </c>
      <c r="E39" s="9">
        <v>26</v>
      </c>
      <c r="F39" s="10">
        <f t="shared" si="0"/>
        <v>0.48951048951048953</v>
      </c>
      <c r="G39" s="9">
        <v>490</v>
      </c>
      <c r="H39" s="9">
        <v>10</v>
      </c>
      <c r="I39" s="9">
        <f t="shared" si="1"/>
        <v>480</v>
      </c>
      <c r="J39" s="20">
        <v>395</v>
      </c>
      <c r="K39" s="20">
        <v>6</v>
      </c>
      <c r="L39" s="20">
        <v>15</v>
      </c>
      <c r="M39" s="20">
        <v>55</v>
      </c>
      <c r="N39" s="1">
        <v>9</v>
      </c>
    </row>
    <row r="40" spans="1:14" ht="15" customHeight="1" x14ac:dyDescent="0.25">
      <c r="A40" s="8" t="s">
        <v>231</v>
      </c>
      <c r="B40" s="1" t="s">
        <v>232</v>
      </c>
      <c r="C40" s="8">
        <v>3</v>
      </c>
      <c r="D40" s="9">
        <v>360</v>
      </c>
      <c r="E40" s="9">
        <v>6</v>
      </c>
      <c r="F40" s="10">
        <f t="shared" si="0"/>
        <v>0.51666666666666672</v>
      </c>
      <c r="G40" s="9">
        <v>186</v>
      </c>
      <c r="H40" s="9">
        <v>2</v>
      </c>
      <c r="I40" s="9">
        <f t="shared" si="1"/>
        <v>184</v>
      </c>
      <c r="J40" s="20">
        <v>149</v>
      </c>
      <c r="K40" s="20">
        <v>2</v>
      </c>
      <c r="L40" s="20">
        <v>15</v>
      </c>
      <c r="M40" s="20">
        <v>14</v>
      </c>
      <c r="N40" s="1">
        <v>4</v>
      </c>
    </row>
    <row r="41" spans="1:14" s="19" customFormat="1" ht="22.95" customHeight="1" x14ac:dyDescent="0.3">
      <c r="B41" s="13" t="s">
        <v>52</v>
      </c>
      <c r="C41" s="36"/>
      <c r="D41" s="14">
        <f>SUM(D5:D40)</f>
        <v>19332</v>
      </c>
      <c r="E41" s="14">
        <f>SUM(E5:E40)</f>
        <v>362</v>
      </c>
      <c r="F41" s="15">
        <f t="shared" si="0"/>
        <v>0.41056279743430579</v>
      </c>
      <c r="G41" s="14">
        <f t="shared" ref="G41:N41" si="2">SUM(G5:G40)</f>
        <v>7937</v>
      </c>
      <c r="H41" s="14">
        <f t="shared" si="2"/>
        <v>241</v>
      </c>
      <c r="I41" s="14">
        <f t="shared" si="2"/>
        <v>7696</v>
      </c>
      <c r="J41" s="14">
        <f t="shared" si="2"/>
        <v>5885</v>
      </c>
      <c r="K41" s="14">
        <f t="shared" si="2"/>
        <v>326</v>
      </c>
      <c r="L41" s="14">
        <f t="shared" si="2"/>
        <v>370</v>
      </c>
      <c r="M41" s="14">
        <f t="shared" si="2"/>
        <v>862</v>
      </c>
      <c r="N41" s="14">
        <f t="shared" si="2"/>
        <v>253</v>
      </c>
    </row>
    <row r="42" spans="1:14" s="19" customFormat="1" ht="22.95" customHeight="1" x14ac:dyDescent="0.3">
      <c r="B42" s="13"/>
      <c r="C42" s="57"/>
      <c r="D42" s="57"/>
      <c r="E42" s="57"/>
      <c r="F42" s="57"/>
      <c r="G42" s="57"/>
      <c r="H42" s="57"/>
      <c r="I42" s="57"/>
      <c r="J42" s="15">
        <f>J41/$I$41</f>
        <v>0.76468295218295224</v>
      </c>
      <c r="K42" s="15">
        <f t="shared" ref="K42:N42" si="3">K41/$I$41</f>
        <v>4.2359667359667362E-2</v>
      </c>
      <c r="L42" s="15">
        <f t="shared" si="3"/>
        <v>4.807692307692308E-2</v>
      </c>
      <c r="M42" s="15">
        <f t="shared" si="3"/>
        <v>0.11200623700623701</v>
      </c>
      <c r="N42" s="15">
        <f t="shared" si="3"/>
        <v>3.2874220374220373E-2</v>
      </c>
    </row>
  </sheetData>
  <mergeCells count="4">
    <mergeCell ref="A1:N1"/>
    <mergeCell ref="A2:N2"/>
    <mergeCell ref="A3:N3"/>
    <mergeCell ref="C42:I42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Footer>&amp;R&amp;D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90" zoomScaleNormal="90" workbookViewId="0">
      <selection sqref="A1:N1"/>
    </sheetView>
  </sheetViews>
  <sheetFormatPr baseColWidth="10" defaultRowHeight="13.2" x14ac:dyDescent="0.25"/>
  <cols>
    <col min="1" max="1" width="8.44140625" style="1" bestFit="1" customWidth="1"/>
    <col min="2" max="2" width="25.7773437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2" width="19.6640625" style="20" customWidth="1"/>
    <col min="13" max="13" width="13.77734375" style="20" customWidth="1"/>
    <col min="14" max="14" width="18.33203125" style="1" customWidth="1"/>
    <col min="15" max="256" width="11.5546875" style="1"/>
    <col min="257" max="257" width="8.44140625" style="1" bestFit="1" customWidth="1"/>
    <col min="258" max="258" width="25.7773437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8" width="19.6640625" style="1" customWidth="1"/>
    <col min="269" max="269" width="13.77734375" style="1" customWidth="1"/>
    <col min="270" max="270" width="18.33203125" style="1" customWidth="1"/>
    <col min="271" max="512" width="11.5546875" style="1"/>
    <col min="513" max="513" width="8.44140625" style="1" bestFit="1" customWidth="1"/>
    <col min="514" max="514" width="25.7773437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4" width="19.6640625" style="1" customWidth="1"/>
    <col min="525" max="525" width="13.77734375" style="1" customWidth="1"/>
    <col min="526" max="526" width="18.33203125" style="1" customWidth="1"/>
    <col min="527" max="768" width="11.5546875" style="1"/>
    <col min="769" max="769" width="8.44140625" style="1" bestFit="1" customWidth="1"/>
    <col min="770" max="770" width="25.7773437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80" width="19.6640625" style="1" customWidth="1"/>
    <col min="781" max="781" width="13.77734375" style="1" customWidth="1"/>
    <col min="782" max="782" width="18.33203125" style="1" customWidth="1"/>
    <col min="783" max="1024" width="11.5546875" style="1"/>
    <col min="1025" max="1025" width="8.44140625" style="1" bestFit="1" customWidth="1"/>
    <col min="1026" max="1026" width="25.7773437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6" width="19.6640625" style="1" customWidth="1"/>
    <col min="1037" max="1037" width="13.77734375" style="1" customWidth="1"/>
    <col min="1038" max="1038" width="18.33203125" style="1" customWidth="1"/>
    <col min="1039" max="1280" width="11.5546875" style="1"/>
    <col min="1281" max="1281" width="8.44140625" style="1" bestFit="1" customWidth="1"/>
    <col min="1282" max="1282" width="25.7773437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2" width="19.6640625" style="1" customWidth="1"/>
    <col min="1293" max="1293" width="13.77734375" style="1" customWidth="1"/>
    <col min="1294" max="1294" width="18.33203125" style="1" customWidth="1"/>
    <col min="1295" max="1536" width="11.5546875" style="1"/>
    <col min="1537" max="1537" width="8.44140625" style="1" bestFit="1" customWidth="1"/>
    <col min="1538" max="1538" width="25.7773437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8" width="19.6640625" style="1" customWidth="1"/>
    <col min="1549" max="1549" width="13.77734375" style="1" customWidth="1"/>
    <col min="1550" max="1550" width="18.33203125" style="1" customWidth="1"/>
    <col min="1551" max="1792" width="11.5546875" style="1"/>
    <col min="1793" max="1793" width="8.44140625" style="1" bestFit="1" customWidth="1"/>
    <col min="1794" max="1794" width="25.7773437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4" width="19.6640625" style="1" customWidth="1"/>
    <col min="1805" max="1805" width="13.77734375" style="1" customWidth="1"/>
    <col min="1806" max="1806" width="18.33203125" style="1" customWidth="1"/>
    <col min="1807" max="2048" width="11.5546875" style="1"/>
    <col min="2049" max="2049" width="8.44140625" style="1" bestFit="1" customWidth="1"/>
    <col min="2050" max="2050" width="25.7773437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60" width="19.6640625" style="1" customWidth="1"/>
    <col min="2061" max="2061" width="13.77734375" style="1" customWidth="1"/>
    <col min="2062" max="2062" width="18.33203125" style="1" customWidth="1"/>
    <col min="2063" max="2304" width="11.5546875" style="1"/>
    <col min="2305" max="2305" width="8.44140625" style="1" bestFit="1" customWidth="1"/>
    <col min="2306" max="2306" width="25.7773437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6" width="19.6640625" style="1" customWidth="1"/>
    <col min="2317" max="2317" width="13.77734375" style="1" customWidth="1"/>
    <col min="2318" max="2318" width="18.33203125" style="1" customWidth="1"/>
    <col min="2319" max="2560" width="11.5546875" style="1"/>
    <col min="2561" max="2561" width="8.44140625" style="1" bestFit="1" customWidth="1"/>
    <col min="2562" max="2562" width="25.7773437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2" width="19.6640625" style="1" customWidth="1"/>
    <col min="2573" max="2573" width="13.77734375" style="1" customWidth="1"/>
    <col min="2574" max="2574" width="18.33203125" style="1" customWidth="1"/>
    <col min="2575" max="2816" width="11.5546875" style="1"/>
    <col min="2817" max="2817" width="8.44140625" style="1" bestFit="1" customWidth="1"/>
    <col min="2818" max="2818" width="25.7773437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8" width="19.6640625" style="1" customWidth="1"/>
    <col min="2829" max="2829" width="13.77734375" style="1" customWidth="1"/>
    <col min="2830" max="2830" width="18.33203125" style="1" customWidth="1"/>
    <col min="2831" max="3072" width="11.5546875" style="1"/>
    <col min="3073" max="3073" width="8.44140625" style="1" bestFit="1" customWidth="1"/>
    <col min="3074" max="3074" width="25.7773437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4" width="19.6640625" style="1" customWidth="1"/>
    <col min="3085" max="3085" width="13.77734375" style="1" customWidth="1"/>
    <col min="3086" max="3086" width="18.33203125" style="1" customWidth="1"/>
    <col min="3087" max="3328" width="11.5546875" style="1"/>
    <col min="3329" max="3329" width="8.44140625" style="1" bestFit="1" customWidth="1"/>
    <col min="3330" max="3330" width="25.7773437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40" width="19.6640625" style="1" customWidth="1"/>
    <col min="3341" max="3341" width="13.77734375" style="1" customWidth="1"/>
    <col min="3342" max="3342" width="18.33203125" style="1" customWidth="1"/>
    <col min="3343" max="3584" width="11.5546875" style="1"/>
    <col min="3585" max="3585" width="8.44140625" style="1" bestFit="1" customWidth="1"/>
    <col min="3586" max="3586" width="25.7773437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6" width="19.6640625" style="1" customWidth="1"/>
    <col min="3597" max="3597" width="13.77734375" style="1" customWidth="1"/>
    <col min="3598" max="3598" width="18.33203125" style="1" customWidth="1"/>
    <col min="3599" max="3840" width="11.5546875" style="1"/>
    <col min="3841" max="3841" width="8.44140625" style="1" bestFit="1" customWidth="1"/>
    <col min="3842" max="3842" width="25.7773437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2" width="19.6640625" style="1" customWidth="1"/>
    <col min="3853" max="3853" width="13.77734375" style="1" customWidth="1"/>
    <col min="3854" max="3854" width="18.33203125" style="1" customWidth="1"/>
    <col min="3855" max="4096" width="11.5546875" style="1"/>
    <col min="4097" max="4097" width="8.44140625" style="1" bestFit="1" customWidth="1"/>
    <col min="4098" max="4098" width="25.7773437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8" width="19.6640625" style="1" customWidth="1"/>
    <col min="4109" max="4109" width="13.77734375" style="1" customWidth="1"/>
    <col min="4110" max="4110" width="18.33203125" style="1" customWidth="1"/>
    <col min="4111" max="4352" width="11.5546875" style="1"/>
    <col min="4353" max="4353" width="8.44140625" style="1" bestFit="1" customWidth="1"/>
    <col min="4354" max="4354" width="25.7773437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4" width="19.6640625" style="1" customWidth="1"/>
    <col min="4365" max="4365" width="13.77734375" style="1" customWidth="1"/>
    <col min="4366" max="4366" width="18.33203125" style="1" customWidth="1"/>
    <col min="4367" max="4608" width="11.5546875" style="1"/>
    <col min="4609" max="4609" width="8.44140625" style="1" bestFit="1" customWidth="1"/>
    <col min="4610" max="4610" width="25.7773437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20" width="19.6640625" style="1" customWidth="1"/>
    <col min="4621" max="4621" width="13.77734375" style="1" customWidth="1"/>
    <col min="4622" max="4622" width="18.33203125" style="1" customWidth="1"/>
    <col min="4623" max="4864" width="11.5546875" style="1"/>
    <col min="4865" max="4865" width="8.44140625" style="1" bestFit="1" customWidth="1"/>
    <col min="4866" max="4866" width="25.7773437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6" width="19.6640625" style="1" customWidth="1"/>
    <col min="4877" max="4877" width="13.77734375" style="1" customWidth="1"/>
    <col min="4878" max="4878" width="18.33203125" style="1" customWidth="1"/>
    <col min="4879" max="5120" width="11.5546875" style="1"/>
    <col min="5121" max="5121" width="8.44140625" style="1" bestFit="1" customWidth="1"/>
    <col min="5122" max="5122" width="25.7773437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2" width="19.6640625" style="1" customWidth="1"/>
    <col min="5133" max="5133" width="13.77734375" style="1" customWidth="1"/>
    <col min="5134" max="5134" width="18.33203125" style="1" customWidth="1"/>
    <col min="5135" max="5376" width="11.5546875" style="1"/>
    <col min="5377" max="5377" width="8.44140625" style="1" bestFit="1" customWidth="1"/>
    <col min="5378" max="5378" width="25.7773437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8" width="19.6640625" style="1" customWidth="1"/>
    <col min="5389" max="5389" width="13.77734375" style="1" customWidth="1"/>
    <col min="5390" max="5390" width="18.33203125" style="1" customWidth="1"/>
    <col min="5391" max="5632" width="11.5546875" style="1"/>
    <col min="5633" max="5633" width="8.44140625" style="1" bestFit="1" customWidth="1"/>
    <col min="5634" max="5634" width="25.7773437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4" width="19.6640625" style="1" customWidth="1"/>
    <col min="5645" max="5645" width="13.77734375" style="1" customWidth="1"/>
    <col min="5646" max="5646" width="18.33203125" style="1" customWidth="1"/>
    <col min="5647" max="5888" width="11.5546875" style="1"/>
    <col min="5889" max="5889" width="8.44140625" style="1" bestFit="1" customWidth="1"/>
    <col min="5890" max="5890" width="25.7773437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900" width="19.6640625" style="1" customWidth="1"/>
    <col min="5901" max="5901" width="13.77734375" style="1" customWidth="1"/>
    <col min="5902" max="5902" width="18.33203125" style="1" customWidth="1"/>
    <col min="5903" max="6144" width="11.5546875" style="1"/>
    <col min="6145" max="6145" width="8.44140625" style="1" bestFit="1" customWidth="1"/>
    <col min="6146" max="6146" width="25.7773437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6" width="19.6640625" style="1" customWidth="1"/>
    <col min="6157" max="6157" width="13.77734375" style="1" customWidth="1"/>
    <col min="6158" max="6158" width="18.33203125" style="1" customWidth="1"/>
    <col min="6159" max="6400" width="11.5546875" style="1"/>
    <col min="6401" max="6401" width="8.44140625" style="1" bestFit="1" customWidth="1"/>
    <col min="6402" max="6402" width="25.7773437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2" width="19.6640625" style="1" customWidth="1"/>
    <col min="6413" max="6413" width="13.77734375" style="1" customWidth="1"/>
    <col min="6414" max="6414" width="18.33203125" style="1" customWidth="1"/>
    <col min="6415" max="6656" width="11.5546875" style="1"/>
    <col min="6657" max="6657" width="8.44140625" style="1" bestFit="1" customWidth="1"/>
    <col min="6658" max="6658" width="25.7773437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8" width="19.6640625" style="1" customWidth="1"/>
    <col min="6669" max="6669" width="13.77734375" style="1" customWidth="1"/>
    <col min="6670" max="6670" width="18.33203125" style="1" customWidth="1"/>
    <col min="6671" max="6912" width="11.5546875" style="1"/>
    <col min="6913" max="6913" width="8.44140625" style="1" bestFit="1" customWidth="1"/>
    <col min="6914" max="6914" width="25.7773437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4" width="19.6640625" style="1" customWidth="1"/>
    <col min="6925" max="6925" width="13.77734375" style="1" customWidth="1"/>
    <col min="6926" max="6926" width="18.33203125" style="1" customWidth="1"/>
    <col min="6927" max="7168" width="11.5546875" style="1"/>
    <col min="7169" max="7169" width="8.44140625" style="1" bestFit="1" customWidth="1"/>
    <col min="7170" max="7170" width="25.7773437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80" width="19.6640625" style="1" customWidth="1"/>
    <col min="7181" max="7181" width="13.77734375" style="1" customWidth="1"/>
    <col min="7182" max="7182" width="18.33203125" style="1" customWidth="1"/>
    <col min="7183" max="7424" width="11.5546875" style="1"/>
    <col min="7425" max="7425" width="8.44140625" style="1" bestFit="1" customWidth="1"/>
    <col min="7426" max="7426" width="25.7773437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6" width="19.6640625" style="1" customWidth="1"/>
    <col min="7437" max="7437" width="13.77734375" style="1" customWidth="1"/>
    <col min="7438" max="7438" width="18.33203125" style="1" customWidth="1"/>
    <col min="7439" max="7680" width="11.5546875" style="1"/>
    <col min="7681" max="7681" width="8.44140625" style="1" bestFit="1" customWidth="1"/>
    <col min="7682" max="7682" width="25.7773437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2" width="19.6640625" style="1" customWidth="1"/>
    <col min="7693" max="7693" width="13.77734375" style="1" customWidth="1"/>
    <col min="7694" max="7694" width="18.33203125" style="1" customWidth="1"/>
    <col min="7695" max="7936" width="11.5546875" style="1"/>
    <col min="7937" max="7937" width="8.44140625" style="1" bestFit="1" customWidth="1"/>
    <col min="7938" max="7938" width="25.7773437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8" width="19.6640625" style="1" customWidth="1"/>
    <col min="7949" max="7949" width="13.77734375" style="1" customWidth="1"/>
    <col min="7950" max="7950" width="18.33203125" style="1" customWidth="1"/>
    <col min="7951" max="8192" width="11.5546875" style="1"/>
    <col min="8193" max="8193" width="8.44140625" style="1" bestFit="1" customWidth="1"/>
    <col min="8194" max="8194" width="25.7773437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4" width="19.6640625" style="1" customWidth="1"/>
    <col min="8205" max="8205" width="13.77734375" style="1" customWidth="1"/>
    <col min="8206" max="8206" width="18.33203125" style="1" customWidth="1"/>
    <col min="8207" max="8448" width="11.5546875" style="1"/>
    <col min="8449" max="8449" width="8.44140625" style="1" bestFit="1" customWidth="1"/>
    <col min="8450" max="8450" width="25.7773437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60" width="19.6640625" style="1" customWidth="1"/>
    <col min="8461" max="8461" width="13.77734375" style="1" customWidth="1"/>
    <col min="8462" max="8462" width="18.33203125" style="1" customWidth="1"/>
    <col min="8463" max="8704" width="11.5546875" style="1"/>
    <col min="8705" max="8705" width="8.44140625" style="1" bestFit="1" customWidth="1"/>
    <col min="8706" max="8706" width="25.7773437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6" width="19.6640625" style="1" customWidth="1"/>
    <col min="8717" max="8717" width="13.77734375" style="1" customWidth="1"/>
    <col min="8718" max="8718" width="18.33203125" style="1" customWidth="1"/>
    <col min="8719" max="8960" width="11.5546875" style="1"/>
    <col min="8961" max="8961" width="8.44140625" style="1" bestFit="1" customWidth="1"/>
    <col min="8962" max="8962" width="25.7773437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2" width="19.6640625" style="1" customWidth="1"/>
    <col min="8973" max="8973" width="13.77734375" style="1" customWidth="1"/>
    <col min="8974" max="8974" width="18.33203125" style="1" customWidth="1"/>
    <col min="8975" max="9216" width="11.5546875" style="1"/>
    <col min="9217" max="9217" width="8.44140625" style="1" bestFit="1" customWidth="1"/>
    <col min="9218" max="9218" width="25.7773437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8" width="19.6640625" style="1" customWidth="1"/>
    <col min="9229" max="9229" width="13.77734375" style="1" customWidth="1"/>
    <col min="9230" max="9230" width="18.33203125" style="1" customWidth="1"/>
    <col min="9231" max="9472" width="11.5546875" style="1"/>
    <col min="9473" max="9473" width="8.44140625" style="1" bestFit="1" customWidth="1"/>
    <col min="9474" max="9474" width="25.7773437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4" width="19.6640625" style="1" customWidth="1"/>
    <col min="9485" max="9485" width="13.77734375" style="1" customWidth="1"/>
    <col min="9486" max="9486" width="18.33203125" style="1" customWidth="1"/>
    <col min="9487" max="9728" width="11.5546875" style="1"/>
    <col min="9729" max="9729" width="8.44140625" style="1" bestFit="1" customWidth="1"/>
    <col min="9730" max="9730" width="25.7773437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40" width="19.6640625" style="1" customWidth="1"/>
    <col min="9741" max="9741" width="13.77734375" style="1" customWidth="1"/>
    <col min="9742" max="9742" width="18.33203125" style="1" customWidth="1"/>
    <col min="9743" max="9984" width="11.5546875" style="1"/>
    <col min="9985" max="9985" width="8.44140625" style="1" bestFit="1" customWidth="1"/>
    <col min="9986" max="9986" width="25.7773437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6" width="19.6640625" style="1" customWidth="1"/>
    <col min="9997" max="9997" width="13.77734375" style="1" customWidth="1"/>
    <col min="9998" max="9998" width="18.33203125" style="1" customWidth="1"/>
    <col min="9999" max="10240" width="11.5546875" style="1"/>
    <col min="10241" max="10241" width="8.44140625" style="1" bestFit="1" customWidth="1"/>
    <col min="10242" max="10242" width="25.7773437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2" width="19.6640625" style="1" customWidth="1"/>
    <col min="10253" max="10253" width="13.77734375" style="1" customWidth="1"/>
    <col min="10254" max="10254" width="18.33203125" style="1" customWidth="1"/>
    <col min="10255" max="10496" width="11.5546875" style="1"/>
    <col min="10497" max="10497" width="8.44140625" style="1" bestFit="1" customWidth="1"/>
    <col min="10498" max="10498" width="25.7773437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8" width="19.6640625" style="1" customWidth="1"/>
    <col min="10509" max="10509" width="13.77734375" style="1" customWidth="1"/>
    <col min="10510" max="10510" width="18.33203125" style="1" customWidth="1"/>
    <col min="10511" max="10752" width="11.5546875" style="1"/>
    <col min="10753" max="10753" width="8.44140625" style="1" bestFit="1" customWidth="1"/>
    <col min="10754" max="10754" width="25.7773437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4" width="19.6640625" style="1" customWidth="1"/>
    <col min="10765" max="10765" width="13.77734375" style="1" customWidth="1"/>
    <col min="10766" max="10766" width="18.33203125" style="1" customWidth="1"/>
    <col min="10767" max="11008" width="11.5546875" style="1"/>
    <col min="11009" max="11009" width="8.44140625" style="1" bestFit="1" customWidth="1"/>
    <col min="11010" max="11010" width="25.7773437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20" width="19.6640625" style="1" customWidth="1"/>
    <col min="11021" max="11021" width="13.77734375" style="1" customWidth="1"/>
    <col min="11022" max="11022" width="18.33203125" style="1" customWidth="1"/>
    <col min="11023" max="11264" width="11.5546875" style="1"/>
    <col min="11265" max="11265" width="8.44140625" style="1" bestFit="1" customWidth="1"/>
    <col min="11266" max="11266" width="25.7773437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6" width="19.6640625" style="1" customWidth="1"/>
    <col min="11277" max="11277" width="13.77734375" style="1" customWidth="1"/>
    <col min="11278" max="11278" width="18.33203125" style="1" customWidth="1"/>
    <col min="11279" max="11520" width="11.5546875" style="1"/>
    <col min="11521" max="11521" width="8.44140625" style="1" bestFit="1" customWidth="1"/>
    <col min="11522" max="11522" width="25.7773437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2" width="19.6640625" style="1" customWidth="1"/>
    <col min="11533" max="11533" width="13.77734375" style="1" customWidth="1"/>
    <col min="11534" max="11534" width="18.33203125" style="1" customWidth="1"/>
    <col min="11535" max="11776" width="11.5546875" style="1"/>
    <col min="11777" max="11777" width="8.44140625" style="1" bestFit="1" customWidth="1"/>
    <col min="11778" max="11778" width="25.7773437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8" width="19.6640625" style="1" customWidth="1"/>
    <col min="11789" max="11789" width="13.77734375" style="1" customWidth="1"/>
    <col min="11790" max="11790" width="18.33203125" style="1" customWidth="1"/>
    <col min="11791" max="12032" width="11.5546875" style="1"/>
    <col min="12033" max="12033" width="8.44140625" style="1" bestFit="1" customWidth="1"/>
    <col min="12034" max="12034" width="25.7773437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4" width="19.6640625" style="1" customWidth="1"/>
    <col min="12045" max="12045" width="13.77734375" style="1" customWidth="1"/>
    <col min="12046" max="12046" width="18.33203125" style="1" customWidth="1"/>
    <col min="12047" max="12288" width="11.5546875" style="1"/>
    <col min="12289" max="12289" width="8.44140625" style="1" bestFit="1" customWidth="1"/>
    <col min="12290" max="12290" width="25.7773437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300" width="19.6640625" style="1" customWidth="1"/>
    <col min="12301" max="12301" width="13.77734375" style="1" customWidth="1"/>
    <col min="12302" max="12302" width="18.33203125" style="1" customWidth="1"/>
    <col min="12303" max="12544" width="11.5546875" style="1"/>
    <col min="12545" max="12545" width="8.44140625" style="1" bestFit="1" customWidth="1"/>
    <col min="12546" max="12546" width="25.7773437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6" width="19.6640625" style="1" customWidth="1"/>
    <col min="12557" max="12557" width="13.77734375" style="1" customWidth="1"/>
    <col min="12558" max="12558" width="18.33203125" style="1" customWidth="1"/>
    <col min="12559" max="12800" width="11.5546875" style="1"/>
    <col min="12801" max="12801" width="8.44140625" style="1" bestFit="1" customWidth="1"/>
    <col min="12802" max="12802" width="25.7773437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2" width="19.6640625" style="1" customWidth="1"/>
    <col min="12813" max="12813" width="13.77734375" style="1" customWidth="1"/>
    <col min="12814" max="12814" width="18.33203125" style="1" customWidth="1"/>
    <col min="12815" max="13056" width="11.5546875" style="1"/>
    <col min="13057" max="13057" width="8.44140625" style="1" bestFit="1" customWidth="1"/>
    <col min="13058" max="13058" width="25.7773437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8" width="19.6640625" style="1" customWidth="1"/>
    <col min="13069" max="13069" width="13.77734375" style="1" customWidth="1"/>
    <col min="13070" max="13070" width="18.33203125" style="1" customWidth="1"/>
    <col min="13071" max="13312" width="11.5546875" style="1"/>
    <col min="13313" max="13313" width="8.44140625" style="1" bestFit="1" customWidth="1"/>
    <col min="13314" max="13314" width="25.7773437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4" width="19.6640625" style="1" customWidth="1"/>
    <col min="13325" max="13325" width="13.77734375" style="1" customWidth="1"/>
    <col min="13326" max="13326" width="18.33203125" style="1" customWidth="1"/>
    <col min="13327" max="13568" width="11.5546875" style="1"/>
    <col min="13569" max="13569" width="8.44140625" style="1" bestFit="1" customWidth="1"/>
    <col min="13570" max="13570" width="25.7773437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80" width="19.6640625" style="1" customWidth="1"/>
    <col min="13581" max="13581" width="13.77734375" style="1" customWidth="1"/>
    <col min="13582" max="13582" width="18.33203125" style="1" customWidth="1"/>
    <col min="13583" max="13824" width="11.5546875" style="1"/>
    <col min="13825" max="13825" width="8.44140625" style="1" bestFit="1" customWidth="1"/>
    <col min="13826" max="13826" width="25.7773437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6" width="19.6640625" style="1" customWidth="1"/>
    <col min="13837" max="13837" width="13.77734375" style="1" customWidth="1"/>
    <col min="13838" max="13838" width="18.33203125" style="1" customWidth="1"/>
    <col min="13839" max="14080" width="11.5546875" style="1"/>
    <col min="14081" max="14081" width="8.44140625" style="1" bestFit="1" customWidth="1"/>
    <col min="14082" max="14082" width="25.7773437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2" width="19.6640625" style="1" customWidth="1"/>
    <col min="14093" max="14093" width="13.77734375" style="1" customWidth="1"/>
    <col min="14094" max="14094" width="18.33203125" style="1" customWidth="1"/>
    <col min="14095" max="14336" width="11.5546875" style="1"/>
    <col min="14337" max="14337" width="8.44140625" style="1" bestFit="1" customWidth="1"/>
    <col min="14338" max="14338" width="25.7773437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8" width="19.6640625" style="1" customWidth="1"/>
    <col min="14349" max="14349" width="13.77734375" style="1" customWidth="1"/>
    <col min="14350" max="14350" width="18.33203125" style="1" customWidth="1"/>
    <col min="14351" max="14592" width="11.5546875" style="1"/>
    <col min="14593" max="14593" width="8.44140625" style="1" bestFit="1" customWidth="1"/>
    <col min="14594" max="14594" width="25.7773437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4" width="19.6640625" style="1" customWidth="1"/>
    <col min="14605" max="14605" width="13.77734375" style="1" customWidth="1"/>
    <col min="14606" max="14606" width="18.33203125" style="1" customWidth="1"/>
    <col min="14607" max="14848" width="11.5546875" style="1"/>
    <col min="14849" max="14849" width="8.44140625" style="1" bestFit="1" customWidth="1"/>
    <col min="14850" max="14850" width="25.7773437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60" width="19.6640625" style="1" customWidth="1"/>
    <col min="14861" max="14861" width="13.77734375" style="1" customWidth="1"/>
    <col min="14862" max="14862" width="18.33203125" style="1" customWidth="1"/>
    <col min="14863" max="15104" width="11.5546875" style="1"/>
    <col min="15105" max="15105" width="8.44140625" style="1" bestFit="1" customWidth="1"/>
    <col min="15106" max="15106" width="25.7773437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6" width="19.6640625" style="1" customWidth="1"/>
    <col min="15117" max="15117" width="13.77734375" style="1" customWidth="1"/>
    <col min="15118" max="15118" width="18.33203125" style="1" customWidth="1"/>
    <col min="15119" max="15360" width="11.5546875" style="1"/>
    <col min="15361" max="15361" width="8.44140625" style="1" bestFit="1" customWidth="1"/>
    <col min="15362" max="15362" width="25.7773437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2" width="19.6640625" style="1" customWidth="1"/>
    <col min="15373" max="15373" width="13.77734375" style="1" customWidth="1"/>
    <col min="15374" max="15374" width="18.33203125" style="1" customWidth="1"/>
    <col min="15375" max="15616" width="11.5546875" style="1"/>
    <col min="15617" max="15617" width="8.44140625" style="1" bestFit="1" customWidth="1"/>
    <col min="15618" max="15618" width="25.7773437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8" width="19.6640625" style="1" customWidth="1"/>
    <col min="15629" max="15629" width="13.77734375" style="1" customWidth="1"/>
    <col min="15630" max="15630" width="18.33203125" style="1" customWidth="1"/>
    <col min="15631" max="15872" width="11.5546875" style="1"/>
    <col min="15873" max="15873" width="8.44140625" style="1" bestFit="1" customWidth="1"/>
    <col min="15874" max="15874" width="25.7773437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4" width="19.6640625" style="1" customWidth="1"/>
    <col min="15885" max="15885" width="13.77734375" style="1" customWidth="1"/>
    <col min="15886" max="15886" width="18.33203125" style="1" customWidth="1"/>
    <col min="15887" max="16128" width="11.5546875" style="1"/>
    <col min="16129" max="16129" width="8.44140625" style="1" bestFit="1" customWidth="1"/>
    <col min="16130" max="16130" width="25.7773437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40" width="19.6640625" style="1" customWidth="1"/>
    <col min="16141" max="16141" width="13.77734375" style="1" customWidth="1"/>
    <col min="16142" max="16142" width="18.33203125" style="1" customWidth="1"/>
    <col min="16143" max="16384" width="11.5546875" style="1"/>
  </cols>
  <sheetData>
    <row r="1" spans="1:14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8"/>
    </row>
    <row r="2" spans="1:14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9"/>
    </row>
    <row r="3" spans="1:14" s="2" customFormat="1" ht="19.95" customHeight="1" x14ac:dyDescent="0.25">
      <c r="A3" s="55" t="s">
        <v>600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</row>
    <row r="4" spans="1:14" s="8" customFormat="1" ht="59.4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  <c r="N4" s="21" t="s">
        <v>53</v>
      </c>
    </row>
    <row r="5" spans="1:14" ht="15" customHeight="1" x14ac:dyDescent="0.25">
      <c r="A5" s="8" t="s">
        <v>233</v>
      </c>
      <c r="B5" s="1" t="s">
        <v>234</v>
      </c>
      <c r="C5" s="8">
        <v>2</v>
      </c>
      <c r="D5" s="1">
        <v>360</v>
      </c>
      <c r="E5" s="1">
        <v>26</v>
      </c>
      <c r="F5" s="10">
        <f>G5/D5</f>
        <v>0.52500000000000002</v>
      </c>
      <c r="G5" s="9">
        <v>189</v>
      </c>
      <c r="H5" s="9">
        <v>3</v>
      </c>
      <c r="I5" s="9">
        <f>G5-H5</f>
        <v>186</v>
      </c>
      <c r="J5" s="20">
        <v>122</v>
      </c>
      <c r="K5" s="20">
        <v>22</v>
      </c>
      <c r="L5" s="20">
        <v>23</v>
      </c>
      <c r="M5" s="20">
        <v>13</v>
      </c>
      <c r="N5" s="1">
        <v>6</v>
      </c>
    </row>
    <row r="6" spans="1:14" ht="15" customHeight="1" x14ac:dyDescent="0.25">
      <c r="A6" s="8" t="s">
        <v>235</v>
      </c>
      <c r="B6" s="1" t="s">
        <v>236</v>
      </c>
      <c r="C6" s="8">
        <v>2</v>
      </c>
      <c r="D6" s="1">
        <v>138</v>
      </c>
      <c r="E6" s="1">
        <v>9</v>
      </c>
      <c r="F6" s="10">
        <f t="shared" ref="F6:F34" si="0">G6/D6</f>
        <v>0.32608695652173914</v>
      </c>
      <c r="G6" s="9">
        <v>45</v>
      </c>
      <c r="H6" s="9">
        <v>0</v>
      </c>
      <c r="I6" s="9">
        <f t="shared" ref="I6:I33" si="1">G6-H6</f>
        <v>45</v>
      </c>
      <c r="J6" s="20">
        <v>34</v>
      </c>
      <c r="K6" s="20">
        <v>4</v>
      </c>
      <c r="L6" s="20">
        <v>2</v>
      </c>
      <c r="M6" s="20">
        <v>4</v>
      </c>
      <c r="N6" s="1">
        <v>1</v>
      </c>
    </row>
    <row r="7" spans="1:14" ht="15" customHeight="1" x14ac:dyDescent="0.25">
      <c r="A7" s="8" t="s">
        <v>237</v>
      </c>
      <c r="B7" s="1" t="s">
        <v>238</v>
      </c>
      <c r="C7" s="8">
        <v>2</v>
      </c>
      <c r="D7" s="1">
        <v>285</v>
      </c>
      <c r="E7" s="1">
        <v>19</v>
      </c>
      <c r="F7" s="10">
        <f t="shared" si="0"/>
        <v>0.39298245614035088</v>
      </c>
      <c r="G7" s="9">
        <v>112</v>
      </c>
      <c r="H7" s="9">
        <v>4</v>
      </c>
      <c r="I7" s="9">
        <f t="shared" si="1"/>
        <v>108</v>
      </c>
      <c r="J7" s="20">
        <v>86</v>
      </c>
      <c r="K7" s="20">
        <v>2</v>
      </c>
      <c r="L7" s="20">
        <v>5</v>
      </c>
      <c r="M7" s="20">
        <v>11</v>
      </c>
      <c r="N7" s="1">
        <v>4</v>
      </c>
    </row>
    <row r="8" spans="1:14" ht="15" customHeight="1" x14ac:dyDescent="0.25">
      <c r="A8" s="8" t="s">
        <v>239</v>
      </c>
      <c r="B8" s="1" t="s">
        <v>240</v>
      </c>
      <c r="C8" s="8">
        <v>2</v>
      </c>
      <c r="D8" s="1">
        <v>277</v>
      </c>
      <c r="E8" s="1">
        <v>37</v>
      </c>
      <c r="F8" s="10">
        <f t="shared" si="0"/>
        <v>0.55595667870036103</v>
      </c>
      <c r="G8" s="9">
        <v>154</v>
      </c>
      <c r="H8" s="9">
        <v>4</v>
      </c>
      <c r="I8" s="9">
        <f t="shared" si="1"/>
        <v>150</v>
      </c>
      <c r="J8" s="20">
        <v>126</v>
      </c>
      <c r="K8" s="20">
        <v>4</v>
      </c>
      <c r="L8" s="20">
        <v>4</v>
      </c>
      <c r="M8" s="20">
        <v>13</v>
      </c>
      <c r="N8" s="1">
        <v>3</v>
      </c>
    </row>
    <row r="9" spans="1:14" ht="15" customHeight="1" x14ac:dyDescent="0.25">
      <c r="A9" s="8" t="s">
        <v>241</v>
      </c>
      <c r="B9" s="1" t="s">
        <v>242</v>
      </c>
      <c r="C9" s="8">
        <v>2</v>
      </c>
      <c r="D9" s="1">
        <v>218</v>
      </c>
      <c r="E9" s="1">
        <v>64</v>
      </c>
      <c r="F9" s="10">
        <f t="shared" si="0"/>
        <v>0.54128440366972475</v>
      </c>
      <c r="G9" s="9">
        <v>118</v>
      </c>
      <c r="H9" s="9">
        <v>4</v>
      </c>
      <c r="I9" s="9">
        <f t="shared" si="1"/>
        <v>114</v>
      </c>
      <c r="J9" s="20">
        <v>33</v>
      </c>
      <c r="K9" s="20">
        <v>68</v>
      </c>
      <c r="L9" s="20">
        <v>2</v>
      </c>
      <c r="M9" s="20">
        <v>6</v>
      </c>
      <c r="N9" s="1">
        <v>5</v>
      </c>
    </row>
    <row r="10" spans="1:14" ht="15" customHeight="1" x14ac:dyDescent="0.25">
      <c r="A10" s="8" t="s">
        <v>243</v>
      </c>
      <c r="B10" s="1" t="s">
        <v>244</v>
      </c>
      <c r="C10" s="8">
        <v>2</v>
      </c>
      <c r="D10" s="1">
        <v>598</v>
      </c>
      <c r="E10" s="1">
        <v>4</v>
      </c>
      <c r="F10" s="10">
        <f t="shared" si="0"/>
        <v>0.34949832775919731</v>
      </c>
      <c r="G10" s="9">
        <v>209</v>
      </c>
      <c r="H10" s="9">
        <v>0</v>
      </c>
      <c r="I10" s="9">
        <f t="shared" si="1"/>
        <v>209</v>
      </c>
      <c r="J10" s="20">
        <v>140</v>
      </c>
      <c r="K10" s="20">
        <v>8</v>
      </c>
      <c r="L10" s="20">
        <v>17</v>
      </c>
      <c r="M10" s="20">
        <v>35</v>
      </c>
      <c r="N10" s="1">
        <v>9</v>
      </c>
    </row>
    <row r="11" spans="1:14" ht="15" customHeight="1" x14ac:dyDescent="0.25">
      <c r="A11" s="8" t="s">
        <v>245</v>
      </c>
      <c r="B11" s="1" t="s">
        <v>246</v>
      </c>
      <c r="C11" s="8">
        <v>2</v>
      </c>
      <c r="D11" s="1">
        <v>426</v>
      </c>
      <c r="E11" s="1">
        <v>5</v>
      </c>
      <c r="F11" s="10">
        <f t="shared" si="0"/>
        <v>0.30516431924882631</v>
      </c>
      <c r="G11" s="9">
        <v>130</v>
      </c>
      <c r="H11" s="9">
        <v>3</v>
      </c>
      <c r="I11" s="9">
        <f t="shared" si="1"/>
        <v>127</v>
      </c>
      <c r="J11" s="20">
        <v>94</v>
      </c>
      <c r="K11" s="20">
        <v>13</v>
      </c>
      <c r="L11" s="20">
        <v>7</v>
      </c>
      <c r="M11" s="20">
        <v>9</v>
      </c>
      <c r="N11" s="1">
        <v>4</v>
      </c>
    </row>
    <row r="12" spans="1:14" ht="15" customHeight="1" x14ac:dyDescent="0.25">
      <c r="A12" s="8" t="s">
        <v>247</v>
      </c>
      <c r="B12" s="1" t="s">
        <v>248</v>
      </c>
      <c r="C12" s="8">
        <v>2</v>
      </c>
      <c r="D12" s="1">
        <v>343</v>
      </c>
      <c r="E12" s="1">
        <v>5</v>
      </c>
      <c r="F12" s="10">
        <f t="shared" si="0"/>
        <v>0.39358600583090381</v>
      </c>
      <c r="G12" s="9">
        <v>135</v>
      </c>
      <c r="H12" s="9">
        <v>2</v>
      </c>
      <c r="I12" s="9">
        <f t="shared" si="1"/>
        <v>133</v>
      </c>
      <c r="J12" s="20">
        <v>80</v>
      </c>
      <c r="K12" s="20">
        <v>20</v>
      </c>
      <c r="L12" s="20">
        <v>7</v>
      </c>
      <c r="M12" s="20">
        <v>23</v>
      </c>
      <c r="N12" s="1">
        <v>3</v>
      </c>
    </row>
    <row r="13" spans="1:14" ht="15" customHeight="1" x14ac:dyDescent="0.25">
      <c r="A13" s="8" t="s">
        <v>249</v>
      </c>
      <c r="B13" s="1" t="s">
        <v>250</v>
      </c>
      <c r="C13" s="8">
        <v>2</v>
      </c>
      <c r="D13" s="1">
        <v>351</v>
      </c>
      <c r="E13" s="1">
        <v>20</v>
      </c>
      <c r="F13" s="10">
        <f t="shared" si="0"/>
        <v>0.38746438746438744</v>
      </c>
      <c r="G13" s="9">
        <v>136</v>
      </c>
      <c r="H13" s="9">
        <v>1</v>
      </c>
      <c r="I13" s="9">
        <f t="shared" si="1"/>
        <v>135</v>
      </c>
      <c r="J13" s="20">
        <v>80</v>
      </c>
      <c r="K13" s="20">
        <v>20</v>
      </c>
      <c r="L13" s="20">
        <v>8</v>
      </c>
      <c r="M13" s="20">
        <v>24</v>
      </c>
      <c r="N13" s="1">
        <v>3</v>
      </c>
    </row>
    <row r="14" spans="1:14" ht="15" customHeight="1" x14ac:dyDescent="0.25">
      <c r="A14" s="8" t="s">
        <v>251</v>
      </c>
      <c r="B14" s="1" t="s">
        <v>252</v>
      </c>
      <c r="C14" s="8">
        <v>2</v>
      </c>
      <c r="D14" s="1">
        <v>247</v>
      </c>
      <c r="E14" s="1">
        <v>1</v>
      </c>
      <c r="F14" s="10">
        <f t="shared" si="0"/>
        <v>0.51417004048582993</v>
      </c>
      <c r="G14" s="9">
        <v>127</v>
      </c>
      <c r="H14" s="9">
        <v>3</v>
      </c>
      <c r="I14" s="9">
        <f t="shared" si="1"/>
        <v>124</v>
      </c>
      <c r="J14" s="20">
        <v>100</v>
      </c>
      <c r="K14" s="20">
        <v>3</v>
      </c>
      <c r="L14" s="20">
        <v>6</v>
      </c>
      <c r="M14" s="20">
        <v>15</v>
      </c>
      <c r="N14" s="1">
        <v>0</v>
      </c>
    </row>
    <row r="15" spans="1:14" ht="15" customHeight="1" x14ac:dyDescent="0.25">
      <c r="A15" s="8" t="s">
        <v>253</v>
      </c>
      <c r="B15" s="1" t="s">
        <v>254</v>
      </c>
      <c r="C15" s="8">
        <v>2</v>
      </c>
      <c r="D15" s="1">
        <v>211</v>
      </c>
      <c r="E15" s="1">
        <v>0</v>
      </c>
      <c r="F15" s="10">
        <f t="shared" si="0"/>
        <v>0.40284360189573459</v>
      </c>
      <c r="G15" s="9">
        <v>85</v>
      </c>
      <c r="H15" s="9">
        <v>1</v>
      </c>
      <c r="I15" s="9">
        <f t="shared" si="1"/>
        <v>84</v>
      </c>
      <c r="J15" s="20">
        <v>65</v>
      </c>
      <c r="K15" s="20">
        <v>2</v>
      </c>
      <c r="L15" s="20">
        <v>10</v>
      </c>
      <c r="M15" s="20">
        <v>5</v>
      </c>
      <c r="N15" s="1">
        <v>2</v>
      </c>
    </row>
    <row r="16" spans="1:14" ht="15" customHeight="1" x14ac:dyDescent="0.25">
      <c r="A16" s="8" t="s">
        <v>255</v>
      </c>
      <c r="B16" s="1" t="s">
        <v>256</v>
      </c>
      <c r="C16" s="8">
        <v>2</v>
      </c>
      <c r="D16" s="1">
        <v>646</v>
      </c>
      <c r="E16" s="1">
        <v>6</v>
      </c>
      <c r="F16" s="10">
        <f t="shared" si="0"/>
        <v>0.26625386996904027</v>
      </c>
      <c r="G16" s="9">
        <v>172</v>
      </c>
      <c r="H16" s="9">
        <v>2</v>
      </c>
      <c r="I16" s="9">
        <f t="shared" si="1"/>
        <v>170</v>
      </c>
      <c r="J16" s="20">
        <v>130</v>
      </c>
      <c r="K16" s="20">
        <v>6</v>
      </c>
      <c r="L16" s="20">
        <v>10</v>
      </c>
      <c r="M16" s="20">
        <v>23</v>
      </c>
      <c r="N16" s="1">
        <v>1</v>
      </c>
    </row>
    <row r="17" spans="1:14" ht="15" customHeight="1" x14ac:dyDescent="0.25">
      <c r="A17" s="8" t="s">
        <v>257</v>
      </c>
      <c r="B17" s="1" t="s">
        <v>258</v>
      </c>
      <c r="C17" s="8">
        <v>2</v>
      </c>
      <c r="D17" s="1">
        <v>342</v>
      </c>
      <c r="E17" s="1">
        <v>4</v>
      </c>
      <c r="F17" s="10">
        <f t="shared" si="0"/>
        <v>0.35672514619883039</v>
      </c>
      <c r="G17" s="9">
        <v>122</v>
      </c>
      <c r="H17" s="9">
        <v>11</v>
      </c>
      <c r="I17" s="9">
        <f t="shared" si="1"/>
        <v>111</v>
      </c>
      <c r="J17" s="20">
        <v>77</v>
      </c>
      <c r="K17" s="20">
        <v>2</v>
      </c>
      <c r="L17" s="20">
        <v>5</v>
      </c>
      <c r="M17" s="20">
        <v>27</v>
      </c>
      <c r="N17" s="1">
        <v>0</v>
      </c>
    </row>
    <row r="18" spans="1:14" ht="15" customHeight="1" x14ac:dyDescent="0.25">
      <c r="A18" s="8" t="s">
        <v>259</v>
      </c>
      <c r="B18" s="1" t="s">
        <v>260</v>
      </c>
      <c r="C18" s="8">
        <v>2</v>
      </c>
      <c r="D18" s="1">
        <v>515</v>
      </c>
      <c r="E18" s="1">
        <v>15</v>
      </c>
      <c r="F18" s="10">
        <f t="shared" si="0"/>
        <v>0.287378640776699</v>
      </c>
      <c r="G18" s="9">
        <v>148</v>
      </c>
      <c r="H18" s="9">
        <v>1</v>
      </c>
      <c r="I18" s="9">
        <f t="shared" si="1"/>
        <v>147</v>
      </c>
      <c r="J18" s="20">
        <v>97</v>
      </c>
      <c r="K18" s="20">
        <v>8</v>
      </c>
      <c r="L18" s="20">
        <v>10</v>
      </c>
      <c r="M18" s="20">
        <v>30</v>
      </c>
      <c r="N18" s="1">
        <v>2</v>
      </c>
    </row>
    <row r="19" spans="1:14" ht="15" customHeight="1" x14ac:dyDescent="0.25">
      <c r="A19" s="8" t="s">
        <v>261</v>
      </c>
      <c r="B19" s="1" t="s">
        <v>262</v>
      </c>
      <c r="C19" s="8">
        <v>2</v>
      </c>
      <c r="D19" s="1">
        <v>631</v>
      </c>
      <c r="E19" s="1">
        <v>10</v>
      </c>
      <c r="F19" s="10">
        <f t="shared" si="0"/>
        <v>0.33597464342313788</v>
      </c>
      <c r="G19" s="9">
        <v>212</v>
      </c>
      <c r="H19" s="9">
        <v>5</v>
      </c>
      <c r="I19" s="9">
        <f t="shared" si="1"/>
        <v>207</v>
      </c>
      <c r="J19" s="20">
        <v>150</v>
      </c>
      <c r="K19" s="20">
        <v>5</v>
      </c>
      <c r="L19" s="20">
        <v>27</v>
      </c>
      <c r="M19" s="20">
        <v>22</v>
      </c>
      <c r="N19" s="1">
        <v>3</v>
      </c>
    </row>
    <row r="20" spans="1:14" ht="15" customHeight="1" x14ac:dyDescent="0.25">
      <c r="A20" s="8" t="s">
        <v>263</v>
      </c>
      <c r="B20" s="1" t="s">
        <v>264</v>
      </c>
      <c r="C20" s="8">
        <v>2</v>
      </c>
      <c r="D20" s="1">
        <v>583</v>
      </c>
      <c r="E20" s="1">
        <v>12</v>
      </c>
      <c r="F20" s="10">
        <f t="shared" si="0"/>
        <v>0.24699828473413379</v>
      </c>
      <c r="G20" s="9">
        <v>144</v>
      </c>
      <c r="H20" s="9">
        <v>7</v>
      </c>
      <c r="I20" s="9">
        <f t="shared" si="1"/>
        <v>137</v>
      </c>
      <c r="J20" s="20">
        <v>104</v>
      </c>
      <c r="K20" s="20">
        <v>11</v>
      </c>
      <c r="L20" s="20">
        <v>5</v>
      </c>
      <c r="M20" s="20">
        <v>12</v>
      </c>
      <c r="N20" s="1">
        <v>5</v>
      </c>
    </row>
    <row r="21" spans="1:14" ht="15" customHeight="1" x14ac:dyDescent="0.25">
      <c r="A21" s="8" t="s">
        <v>265</v>
      </c>
      <c r="B21" s="1" t="s">
        <v>266</v>
      </c>
      <c r="C21" s="8">
        <v>2</v>
      </c>
      <c r="D21" s="1">
        <v>325</v>
      </c>
      <c r="E21" s="1">
        <v>5</v>
      </c>
      <c r="F21" s="10">
        <f t="shared" si="0"/>
        <v>0.29230769230769232</v>
      </c>
      <c r="G21" s="9">
        <v>95</v>
      </c>
      <c r="H21" s="9">
        <v>0</v>
      </c>
      <c r="I21" s="9">
        <f t="shared" si="1"/>
        <v>95</v>
      </c>
      <c r="J21" s="20">
        <v>61</v>
      </c>
      <c r="K21" s="20">
        <v>6</v>
      </c>
      <c r="L21" s="20">
        <v>6</v>
      </c>
      <c r="M21" s="20">
        <v>20</v>
      </c>
      <c r="N21" s="1">
        <v>2</v>
      </c>
    </row>
    <row r="22" spans="1:14" ht="15" customHeight="1" x14ac:dyDescent="0.25">
      <c r="A22" s="8" t="s">
        <v>267</v>
      </c>
      <c r="B22" s="1" t="s">
        <v>268</v>
      </c>
      <c r="C22" s="8">
        <v>2</v>
      </c>
      <c r="D22" s="1">
        <v>296</v>
      </c>
      <c r="E22" s="1">
        <v>24</v>
      </c>
      <c r="F22" s="10">
        <f t="shared" si="0"/>
        <v>0.32770270270270269</v>
      </c>
      <c r="G22" s="9">
        <v>97</v>
      </c>
      <c r="H22" s="9">
        <v>1</v>
      </c>
      <c r="I22" s="9">
        <f t="shared" si="1"/>
        <v>96</v>
      </c>
      <c r="J22" s="20">
        <v>59</v>
      </c>
      <c r="K22" s="20">
        <v>20</v>
      </c>
      <c r="L22" s="20">
        <v>9</v>
      </c>
      <c r="M22" s="20">
        <v>8</v>
      </c>
      <c r="N22" s="1">
        <v>0</v>
      </c>
    </row>
    <row r="23" spans="1:14" ht="15" customHeight="1" x14ac:dyDescent="0.25">
      <c r="A23" s="8" t="s">
        <v>269</v>
      </c>
      <c r="B23" s="1" t="s">
        <v>270</v>
      </c>
      <c r="C23" s="8">
        <v>2</v>
      </c>
      <c r="D23" s="1">
        <v>321</v>
      </c>
      <c r="E23" s="1">
        <v>9</v>
      </c>
      <c r="F23" s="10">
        <f t="shared" si="0"/>
        <v>0.27725856697819312</v>
      </c>
      <c r="G23" s="9">
        <v>89</v>
      </c>
      <c r="H23" s="9">
        <v>1</v>
      </c>
      <c r="I23" s="9">
        <f t="shared" si="1"/>
        <v>88</v>
      </c>
      <c r="J23" s="20">
        <v>50</v>
      </c>
      <c r="K23" s="20">
        <v>11</v>
      </c>
      <c r="L23" s="20">
        <v>14</v>
      </c>
      <c r="M23" s="20">
        <v>6</v>
      </c>
      <c r="N23" s="1">
        <v>7</v>
      </c>
    </row>
    <row r="24" spans="1:14" ht="15" customHeight="1" x14ac:dyDescent="0.25">
      <c r="A24" s="8" t="s">
        <v>271</v>
      </c>
      <c r="B24" s="1" t="s">
        <v>272</v>
      </c>
      <c r="C24" s="8">
        <v>2</v>
      </c>
      <c r="D24" s="1">
        <v>803</v>
      </c>
      <c r="E24" s="1">
        <v>70</v>
      </c>
      <c r="F24" s="10">
        <f t="shared" si="0"/>
        <v>0.41095890410958902</v>
      </c>
      <c r="G24" s="9">
        <v>330</v>
      </c>
      <c r="H24" s="9">
        <v>17</v>
      </c>
      <c r="I24" s="9">
        <f t="shared" si="1"/>
        <v>313</v>
      </c>
      <c r="J24" s="20">
        <v>234</v>
      </c>
      <c r="K24" s="20">
        <v>10</v>
      </c>
      <c r="L24" s="20">
        <v>12</v>
      </c>
      <c r="M24" s="20">
        <v>48</v>
      </c>
      <c r="N24" s="1">
        <v>9</v>
      </c>
    </row>
    <row r="25" spans="1:14" ht="15" customHeight="1" x14ac:dyDescent="0.25">
      <c r="A25" s="8" t="s">
        <v>273</v>
      </c>
      <c r="B25" s="1" t="s">
        <v>274</v>
      </c>
      <c r="C25" s="8">
        <v>2</v>
      </c>
      <c r="D25" s="1">
        <v>611</v>
      </c>
      <c r="E25" s="1">
        <v>12</v>
      </c>
      <c r="F25" s="10">
        <f t="shared" si="0"/>
        <v>0.28314238952536824</v>
      </c>
      <c r="G25" s="9">
        <v>173</v>
      </c>
      <c r="H25" s="9">
        <v>1</v>
      </c>
      <c r="I25" s="9">
        <f t="shared" si="1"/>
        <v>172</v>
      </c>
      <c r="J25" s="20">
        <v>142</v>
      </c>
      <c r="K25" s="20">
        <v>6</v>
      </c>
      <c r="L25" s="20">
        <v>9</v>
      </c>
      <c r="M25" s="20">
        <v>15</v>
      </c>
      <c r="N25" s="1">
        <v>0</v>
      </c>
    </row>
    <row r="26" spans="1:14" ht="15" customHeight="1" x14ac:dyDescent="0.25">
      <c r="A26" s="8" t="s">
        <v>275</v>
      </c>
      <c r="B26" s="1" t="s">
        <v>276</v>
      </c>
      <c r="C26" s="8">
        <v>2</v>
      </c>
      <c r="D26" s="1">
        <v>545</v>
      </c>
      <c r="E26" s="1">
        <v>8</v>
      </c>
      <c r="F26" s="10">
        <f t="shared" si="0"/>
        <v>0.29541284403669726</v>
      </c>
      <c r="G26" s="9">
        <v>161</v>
      </c>
      <c r="H26" s="9">
        <v>1</v>
      </c>
      <c r="I26" s="9">
        <f t="shared" si="1"/>
        <v>160</v>
      </c>
      <c r="J26" s="20">
        <v>117</v>
      </c>
      <c r="K26" s="20">
        <v>10</v>
      </c>
      <c r="L26" s="20">
        <v>9</v>
      </c>
      <c r="M26" s="20">
        <v>22</v>
      </c>
      <c r="N26" s="1">
        <v>2</v>
      </c>
    </row>
    <row r="27" spans="1:14" ht="15" customHeight="1" x14ac:dyDescent="0.25">
      <c r="A27" s="8" t="s">
        <v>277</v>
      </c>
      <c r="B27" s="1" t="s">
        <v>278</v>
      </c>
      <c r="C27" s="8">
        <v>2</v>
      </c>
      <c r="D27" s="1">
        <v>643</v>
      </c>
      <c r="E27" s="1">
        <v>12</v>
      </c>
      <c r="F27" s="10">
        <f t="shared" si="0"/>
        <v>0.24727838258164853</v>
      </c>
      <c r="G27" s="9">
        <v>159</v>
      </c>
      <c r="H27" s="9">
        <v>3</v>
      </c>
      <c r="I27" s="9">
        <f t="shared" si="1"/>
        <v>156</v>
      </c>
      <c r="J27" s="20">
        <v>96</v>
      </c>
      <c r="K27" s="20">
        <v>17</v>
      </c>
      <c r="L27" s="20">
        <v>12</v>
      </c>
      <c r="M27" s="20">
        <v>28</v>
      </c>
      <c r="N27" s="1">
        <v>3</v>
      </c>
    </row>
    <row r="28" spans="1:14" ht="15" customHeight="1" x14ac:dyDescent="0.25">
      <c r="A28" s="8" t="s">
        <v>279</v>
      </c>
      <c r="B28" s="1" t="s">
        <v>280</v>
      </c>
      <c r="C28" s="8">
        <v>2</v>
      </c>
      <c r="D28" s="1">
        <v>1254</v>
      </c>
      <c r="E28" s="1">
        <v>28</v>
      </c>
      <c r="F28" s="10">
        <f t="shared" si="0"/>
        <v>0.27113237639553428</v>
      </c>
      <c r="G28" s="9">
        <v>340</v>
      </c>
      <c r="H28" s="9">
        <v>2</v>
      </c>
      <c r="I28" s="9">
        <f t="shared" si="1"/>
        <v>338</v>
      </c>
      <c r="J28" s="20">
        <v>250</v>
      </c>
      <c r="K28" s="20">
        <v>12</v>
      </c>
      <c r="L28" s="20">
        <v>21</v>
      </c>
      <c r="M28" s="20">
        <v>40</v>
      </c>
      <c r="N28" s="1">
        <v>15</v>
      </c>
    </row>
    <row r="29" spans="1:14" ht="15" customHeight="1" x14ac:dyDescent="0.25">
      <c r="A29" s="8" t="s">
        <v>281</v>
      </c>
      <c r="B29" s="1" t="s">
        <v>282</v>
      </c>
      <c r="C29" s="8">
        <v>2</v>
      </c>
      <c r="D29" s="1">
        <v>367</v>
      </c>
      <c r="E29" s="1">
        <v>16</v>
      </c>
      <c r="F29" s="10">
        <f t="shared" si="0"/>
        <v>0.40054495912806537</v>
      </c>
      <c r="G29" s="9">
        <v>147</v>
      </c>
      <c r="H29" s="9">
        <v>5</v>
      </c>
      <c r="I29" s="9">
        <f t="shared" si="1"/>
        <v>142</v>
      </c>
      <c r="J29" s="20">
        <v>93</v>
      </c>
      <c r="K29" s="20">
        <v>4</v>
      </c>
      <c r="L29" s="20">
        <v>26</v>
      </c>
      <c r="M29" s="20">
        <v>16</v>
      </c>
      <c r="N29" s="1">
        <v>3</v>
      </c>
    </row>
    <row r="30" spans="1:14" ht="15" customHeight="1" x14ac:dyDescent="0.25">
      <c r="A30" s="8" t="s">
        <v>283</v>
      </c>
      <c r="B30" s="1" t="s">
        <v>284</v>
      </c>
      <c r="C30" s="8">
        <v>2</v>
      </c>
      <c r="D30" s="1">
        <v>1230</v>
      </c>
      <c r="E30" s="1">
        <v>24</v>
      </c>
      <c r="F30" s="10">
        <f t="shared" si="0"/>
        <v>0.39756097560975612</v>
      </c>
      <c r="G30" s="9">
        <v>489</v>
      </c>
      <c r="H30" s="9">
        <v>7</v>
      </c>
      <c r="I30" s="9">
        <f t="shared" si="1"/>
        <v>482</v>
      </c>
      <c r="J30" s="20">
        <v>355</v>
      </c>
      <c r="K30" s="20">
        <v>25</v>
      </c>
      <c r="L30" s="20">
        <v>40</v>
      </c>
      <c r="M30" s="20">
        <v>53</v>
      </c>
      <c r="N30" s="1">
        <v>9</v>
      </c>
    </row>
    <row r="31" spans="1:14" ht="15" customHeight="1" x14ac:dyDescent="0.25">
      <c r="A31" s="8" t="s">
        <v>285</v>
      </c>
      <c r="B31" s="1" t="s">
        <v>286</v>
      </c>
      <c r="C31" s="8">
        <v>2</v>
      </c>
      <c r="D31" s="1">
        <v>807</v>
      </c>
      <c r="E31" s="1">
        <v>28</v>
      </c>
      <c r="F31" s="10">
        <f t="shared" si="0"/>
        <v>0.38042131350681535</v>
      </c>
      <c r="G31" s="9">
        <v>307</v>
      </c>
      <c r="H31" s="9">
        <v>20</v>
      </c>
      <c r="I31" s="9">
        <f t="shared" si="1"/>
        <v>287</v>
      </c>
      <c r="J31" s="20">
        <v>202</v>
      </c>
      <c r="K31" s="20">
        <v>9</v>
      </c>
      <c r="L31" s="20">
        <v>28</v>
      </c>
      <c r="M31" s="20">
        <v>40</v>
      </c>
      <c r="N31" s="1">
        <v>8</v>
      </c>
    </row>
    <row r="32" spans="1:14" ht="15" customHeight="1" x14ac:dyDescent="0.25">
      <c r="A32" s="8" t="s">
        <v>287</v>
      </c>
      <c r="B32" s="1" t="s">
        <v>288</v>
      </c>
      <c r="C32" s="8">
        <v>2</v>
      </c>
      <c r="D32" s="1">
        <v>518</v>
      </c>
      <c r="E32" s="1">
        <v>15</v>
      </c>
      <c r="F32" s="10">
        <f t="shared" si="0"/>
        <v>0.30308880308880309</v>
      </c>
      <c r="G32" s="9">
        <v>157</v>
      </c>
      <c r="H32" s="9">
        <v>10</v>
      </c>
      <c r="I32" s="9">
        <f t="shared" si="1"/>
        <v>147</v>
      </c>
      <c r="J32" s="20">
        <v>95</v>
      </c>
      <c r="K32" s="20">
        <v>5</v>
      </c>
      <c r="L32" s="20">
        <v>22</v>
      </c>
      <c r="M32" s="20">
        <v>22</v>
      </c>
      <c r="N32" s="1">
        <v>3</v>
      </c>
    </row>
    <row r="33" spans="1:14" ht="15" customHeight="1" x14ac:dyDescent="0.25">
      <c r="A33" s="8" t="s">
        <v>289</v>
      </c>
      <c r="B33" s="1" t="s">
        <v>290</v>
      </c>
      <c r="C33" s="8">
        <v>2</v>
      </c>
      <c r="D33" s="1">
        <v>538</v>
      </c>
      <c r="E33" s="1">
        <v>12</v>
      </c>
      <c r="F33" s="10">
        <f t="shared" si="0"/>
        <v>0.41635687732342008</v>
      </c>
      <c r="G33" s="9">
        <v>224</v>
      </c>
      <c r="H33" s="9">
        <v>2</v>
      </c>
      <c r="I33" s="9">
        <f t="shared" si="1"/>
        <v>222</v>
      </c>
      <c r="J33" s="20">
        <v>167</v>
      </c>
      <c r="K33" s="20">
        <v>16</v>
      </c>
      <c r="L33" s="20">
        <v>11</v>
      </c>
      <c r="M33" s="20">
        <v>24</v>
      </c>
      <c r="N33" s="1">
        <v>4</v>
      </c>
    </row>
    <row r="34" spans="1:14" s="19" customFormat="1" ht="22.95" customHeight="1" x14ac:dyDescent="0.3">
      <c r="B34" s="13" t="s">
        <v>52</v>
      </c>
      <c r="C34" s="36"/>
      <c r="D34" s="14">
        <f>SUM(D5:D33)</f>
        <v>14429</v>
      </c>
      <c r="E34" s="14">
        <f>SUM(E5:E33)</f>
        <v>500</v>
      </c>
      <c r="F34" s="37">
        <f t="shared" si="0"/>
        <v>0.34694018989534964</v>
      </c>
      <c r="G34" s="14">
        <f t="shared" ref="G34:N34" si="2">SUM(G5:G33)</f>
        <v>5006</v>
      </c>
      <c r="H34" s="14">
        <f t="shared" si="2"/>
        <v>121</v>
      </c>
      <c r="I34" s="14">
        <f t="shared" si="2"/>
        <v>4885</v>
      </c>
      <c r="J34" s="14">
        <f t="shared" si="2"/>
        <v>3439</v>
      </c>
      <c r="K34" s="14">
        <f t="shared" si="2"/>
        <v>349</v>
      </c>
      <c r="L34" s="14">
        <f t="shared" si="2"/>
        <v>367</v>
      </c>
      <c r="M34" s="14">
        <f t="shared" si="2"/>
        <v>614</v>
      </c>
      <c r="N34" s="14">
        <f t="shared" si="2"/>
        <v>116</v>
      </c>
    </row>
    <row r="35" spans="1:14" s="19" customFormat="1" ht="22.95" customHeight="1" x14ac:dyDescent="0.3">
      <c r="B35" s="13"/>
      <c r="C35" s="57"/>
      <c r="D35" s="57"/>
      <c r="E35" s="57"/>
      <c r="F35" s="57"/>
      <c r="G35" s="57"/>
      <c r="H35" s="57"/>
      <c r="I35" s="57"/>
      <c r="J35" s="15">
        <f>J34/$I$34</f>
        <v>0.70399181166837255</v>
      </c>
      <c r="K35" s="15">
        <f t="shared" ref="K35:N35" si="3">K34/$I$34</f>
        <v>7.1443193449334697E-2</v>
      </c>
      <c r="L35" s="15">
        <f t="shared" si="3"/>
        <v>7.5127942681678606E-2</v>
      </c>
      <c r="M35" s="15">
        <f t="shared" si="3"/>
        <v>0.12569089048106449</v>
      </c>
      <c r="N35" s="15">
        <f t="shared" si="3"/>
        <v>2.374616171954964E-2</v>
      </c>
    </row>
  </sheetData>
  <mergeCells count="4">
    <mergeCell ref="A1:N1"/>
    <mergeCell ref="A2:N2"/>
    <mergeCell ref="A3:N3"/>
    <mergeCell ref="C35:I3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>&amp;R&amp;D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7.664062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7" width="12.6640625" style="9" bestFit="1" customWidth="1"/>
    <col min="8" max="8" width="12.6640625" style="9" customWidth="1"/>
    <col min="9" max="9" width="10.88671875" style="9" customWidth="1"/>
    <col min="10" max="10" width="12.6640625" style="20" bestFit="1" customWidth="1"/>
    <col min="11" max="11" width="19.33203125" style="20" bestFit="1" customWidth="1"/>
    <col min="12" max="12" width="19.33203125" style="20" customWidth="1"/>
    <col min="13" max="13" width="13.109375" style="20" customWidth="1"/>
    <col min="14" max="256" width="11.5546875" style="1"/>
    <col min="257" max="257" width="9.5546875" style="1" bestFit="1" customWidth="1"/>
    <col min="258" max="258" width="27.664062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3" width="12.6640625" style="1" bestFit="1" customWidth="1"/>
    <col min="264" max="264" width="12.6640625" style="1" customWidth="1"/>
    <col min="265" max="265" width="10.88671875" style="1" customWidth="1"/>
    <col min="266" max="266" width="12.6640625" style="1" bestFit="1" customWidth="1"/>
    <col min="267" max="267" width="19.33203125" style="1" bestFit="1" customWidth="1"/>
    <col min="268" max="268" width="19.33203125" style="1" customWidth="1"/>
    <col min="269" max="269" width="13.109375" style="1" customWidth="1"/>
    <col min="270" max="512" width="11.5546875" style="1"/>
    <col min="513" max="513" width="9.5546875" style="1" bestFit="1" customWidth="1"/>
    <col min="514" max="514" width="27.664062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19" width="12.6640625" style="1" bestFit="1" customWidth="1"/>
    <col min="520" max="520" width="12.6640625" style="1" customWidth="1"/>
    <col min="521" max="521" width="10.88671875" style="1" customWidth="1"/>
    <col min="522" max="522" width="12.6640625" style="1" bestFit="1" customWidth="1"/>
    <col min="523" max="523" width="19.33203125" style="1" bestFit="1" customWidth="1"/>
    <col min="524" max="524" width="19.33203125" style="1" customWidth="1"/>
    <col min="525" max="525" width="13.109375" style="1" customWidth="1"/>
    <col min="526" max="768" width="11.5546875" style="1"/>
    <col min="769" max="769" width="9.5546875" style="1" bestFit="1" customWidth="1"/>
    <col min="770" max="770" width="27.664062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5" width="12.6640625" style="1" bestFit="1" customWidth="1"/>
    <col min="776" max="776" width="12.6640625" style="1" customWidth="1"/>
    <col min="777" max="777" width="10.88671875" style="1" customWidth="1"/>
    <col min="778" max="778" width="12.6640625" style="1" bestFit="1" customWidth="1"/>
    <col min="779" max="779" width="19.33203125" style="1" bestFit="1" customWidth="1"/>
    <col min="780" max="780" width="19.33203125" style="1" customWidth="1"/>
    <col min="781" max="781" width="13.109375" style="1" customWidth="1"/>
    <col min="782" max="1024" width="11.5546875" style="1"/>
    <col min="1025" max="1025" width="9.5546875" style="1" bestFit="1" customWidth="1"/>
    <col min="1026" max="1026" width="27.664062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1" width="12.6640625" style="1" bestFit="1" customWidth="1"/>
    <col min="1032" max="1032" width="12.6640625" style="1" customWidth="1"/>
    <col min="1033" max="1033" width="10.88671875" style="1" customWidth="1"/>
    <col min="1034" max="1034" width="12.6640625" style="1" bestFit="1" customWidth="1"/>
    <col min="1035" max="1035" width="19.33203125" style="1" bestFit="1" customWidth="1"/>
    <col min="1036" max="1036" width="19.33203125" style="1" customWidth="1"/>
    <col min="1037" max="1037" width="13.109375" style="1" customWidth="1"/>
    <col min="1038" max="1280" width="11.5546875" style="1"/>
    <col min="1281" max="1281" width="9.5546875" style="1" bestFit="1" customWidth="1"/>
    <col min="1282" max="1282" width="27.664062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7" width="12.6640625" style="1" bestFit="1" customWidth="1"/>
    <col min="1288" max="1288" width="12.6640625" style="1" customWidth="1"/>
    <col min="1289" max="1289" width="10.88671875" style="1" customWidth="1"/>
    <col min="1290" max="1290" width="12.6640625" style="1" bestFit="1" customWidth="1"/>
    <col min="1291" max="1291" width="19.33203125" style="1" bestFit="1" customWidth="1"/>
    <col min="1292" max="1292" width="19.33203125" style="1" customWidth="1"/>
    <col min="1293" max="1293" width="13.109375" style="1" customWidth="1"/>
    <col min="1294" max="1536" width="11.5546875" style="1"/>
    <col min="1537" max="1537" width="9.5546875" style="1" bestFit="1" customWidth="1"/>
    <col min="1538" max="1538" width="27.664062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3" width="12.6640625" style="1" bestFit="1" customWidth="1"/>
    <col min="1544" max="1544" width="12.6640625" style="1" customWidth="1"/>
    <col min="1545" max="1545" width="10.88671875" style="1" customWidth="1"/>
    <col min="1546" max="1546" width="12.6640625" style="1" bestFit="1" customWidth="1"/>
    <col min="1547" max="1547" width="19.33203125" style="1" bestFit="1" customWidth="1"/>
    <col min="1548" max="1548" width="19.33203125" style="1" customWidth="1"/>
    <col min="1549" max="1549" width="13.109375" style="1" customWidth="1"/>
    <col min="1550" max="1792" width="11.5546875" style="1"/>
    <col min="1793" max="1793" width="9.5546875" style="1" bestFit="1" customWidth="1"/>
    <col min="1794" max="1794" width="27.664062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799" width="12.6640625" style="1" bestFit="1" customWidth="1"/>
    <col min="1800" max="1800" width="12.6640625" style="1" customWidth="1"/>
    <col min="1801" max="1801" width="10.88671875" style="1" customWidth="1"/>
    <col min="1802" max="1802" width="12.6640625" style="1" bestFit="1" customWidth="1"/>
    <col min="1803" max="1803" width="19.33203125" style="1" bestFit="1" customWidth="1"/>
    <col min="1804" max="1804" width="19.33203125" style="1" customWidth="1"/>
    <col min="1805" max="1805" width="13.109375" style="1" customWidth="1"/>
    <col min="1806" max="2048" width="11.5546875" style="1"/>
    <col min="2049" max="2049" width="9.5546875" style="1" bestFit="1" customWidth="1"/>
    <col min="2050" max="2050" width="27.664062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5" width="12.6640625" style="1" bestFit="1" customWidth="1"/>
    <col min="2056" max="2056" width="12.6640625" style="1" customWidth="1"/>
    <col min="2057" max="2057" width="10.88671875" style="1" customWidth="1"/>
    <col min="2058" max="2058" width="12.6640625" style="1" bestFit="1" customWidth="1"/>
    <col min="2059" max="2059" width="19.33203125" style="1" bestFit="1" customWidth="1"/>
    <col min="2060" max="2060" width="19.33203125" style="1" customWidth="1"/>
    <col min="2061" max="2061" width="13.109375" style="1" customWidth="1"/>
    <col min="2062" max="2304" width="11.5546875" style="1"/>
    <col min="2305" max="2305" width="9.5546875" style="1" bestFit="1" customWidth="1"/>
    <col min="2306" max="2306" width="27.664062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1" width="12.6640625" style="1" bestFit="1" customWidth="1"/>
    <col min="2312" max="2312" width="12.6640625" style="1" customWidth="1"/>
    <col min="2313" max="2313" width="10.88671875" style="1" customWidth="1"/>
    <col min="2314" max="2314" width="12.6640625" style="1" bestFit="1" customWidth="1"/>
    <col min="2315" max="2315" width="19.33203125" style="1" bestFit="1" customWidth="1"/>
    <col min="2316" max="2316" width="19.33203125" style="1" customWidth="1"/>
    <col min="2317" max="2317" width="13.109375" style="1" customWidth="1"/>
    <col min="2318" max="2560" width="11.5546875" style="1"/>
    <col min="2561" max="2561" width="9.5546875" style="1" bestFit="1" customWidth="1"/>
    <col min="2562" max="2562" width="27.664062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7" width="12.6640625" style="1" bestFit="1" customWidth="1"/>
    <col min="2568" max="2568" width="12.6640625" style="1" customWidth="1"/>
    <col min="2569" max="2569" width="10.88671875" style="1" customWidth="1"/>
    <col min="2570" max="2570" width="12.6640625" style="1" bestFit="1" customWidth="1"/>
    <col min="2571" max="2571" width="19.33203125" style="1" bestFit="1" customWidth="1"/>
    <col min="2572" max="2572" width="19.33203125" style="1" customWidth="1"/>
    <col min="2573" max="2573" width="13.109375" style="1" customWidth="1"/>
    <col min="2574" max="2816" width="11.5546875" style="1"/>
    <col min="2817" max="2817" width="9.5546875" style="1" bestFit="1" customWidth="1"/>
    <col min="2818" max="2818" width="27.664062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3" width="12.6640625" style="1" bestFit="1" customWidth="1"/>
    <col min="2824" max="2824" width="12.6640625" style="1" customWidth="1"/>
    <col min="2825" max="2825" width="10.88671875" style="1" customWidth="1"/>
    <col min="2826" max="2826" width="12.6640625" style="1" bestFit="1" customWidth="1"/>
    <col min="2827" max="2827" width="19.33203125" style="1" bestFit="1" customWidth="1"/>
    <col min="2828" max="2828" width="19.33203125" style="1" customWidth="1"/>
    <col min="2829" max="2829" width="13.109375" style="1" customWidth="1"/>
    <col min="2830" max="3072" width="11.5546875" style="1"/>
    <col min="3073" max="3073" width="9.5546875" style="1" bestFit="1" customWidth="1"/>
    <col min="3074" max="3074" width="27.664062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79" width="12.6640625" style="1" bestFit="1" customWidth="1"/>
    <col min="3080" max="3080" width="12.6640625" style="1" customWidth="1"/>
    <col min="3081" max="3081" width="10.88671875" style="1" customWidth="1"/>
    <col min="3082" max="3082" width="12.6640625" style="1" bestFit="1" customWidth="1"/>
    <col min="3083" max="3083" width="19.33203125" style="1" bestFit="1" customWidth="1"/>
    <col min="3084" max="3084" width="19.33203125" style="1" customWidth="1"/>
    <col min="3085" max="3085" width="13.109375" style="1" customWidth="1"/>
    <col min="3086" max="3328" width="11.5546875" style="1"/>
    <col min="3329" max="3329" width="9.5546875" style="1" bestFit="1" customWidth="1"/>
    <col min="3330" max="3330" width="27.664062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5" width="12.6640625" style="1" bestFit="1" customWidth="1"/>
    <col min="3336" max="3336" width="12.6640625" style="1" customWidth="1"/>
    <col min="3337" max="3337" width="10.88671875" style="1" customWidth="1"/>
    <col min="3338" max="3338" width="12.6640625" style="1" bestFit="1" customWidth="1"/>
    <col min="3339" max="3339" width="19.33203125" style="1" bestFit="1" customWidth="1"/>
    <col min="3340" max="3340" width="19.33203125" style="1" customWidth="1"/>
    <col min="3341" max="3341" width="13.109375" style="1" customWidth="1"/>
    <col min="3342" max="3584" width="11.5546875" style="1"/>
    <col min="3585" max="3585" width="9.5546875" style="1" bestFit="1" customWidth="1"/>
    <col min="3586" max="3586" width="27.664062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1" width="12.6640625" style="1" bestFit="1" customWidth="1"/>
    <col min="3592" max="3592" width="12.6640625" style="1" customWidth="1"/>
    <col min="3593" max="3593" width="10.88671875" style="1" customWidth="1"/>
    <col min="3594" max="3594" width="12.6640625" style="1" bestFit="1" customWidth="1"/>
    <col min="3595" max="3595" width="19.33203125" style="1" bestFit="1" customWidth="1"/>
    <col min="3596" max="3596" width="19.33203125" style="1" customWidth="1"/>
    <col min="3597" max="3597" width="13.109375" style="1" customWidth="1"/>
    <col min="3598" max="3840" width="11.5546875" style="1"/>
    <col min="3841" max="3841" width="9.5546875" style="1" bestFit="1" customWidth="1"/>
    <col min="3842" max="3842" width="27.664062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7" width="12.6640625" style="1" bestFit="1" customWidth="1"/>
    <col min="3848" max="3848" width="12.6640625" style="1" customWidth="1"/>
    <col min="3849" max="3849" width="10.88671875" style="1" customWidth="1"/>
    <col min="3850" max="3850" width="12.6640625" style="1" bestFit="1" customWidth="1"/>
    <col min="3851" max="3851" width="19.33203125" style="1" bestFit="1" customWidth="1"/>
    <col min="3852" max="3852" width="19.33203125" style="1" customWidth="1"/>
    <col min="3853" max="3853" width="13.109375" style="1" customWidth="1"/>
    <col min="3854" max="4096" width="11.5546875" style="1"/>
    <col min="4097" max="4097" width="9.5546875" style="1" bestFit="1" customWidth="1"/>
    <col min="4098" max="4098" width="27.664062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3" width="12.6640625" style="1" bestFit="1" customWidth="1"/>
    <col min="4104" max="4104" width="12.6640625" style="1" customWidth="1"/>
    <col min="4105" max="4105" width="10.88671875" style="1" customWidth="1"/>
    <col min="4106" max="4106" width="12.6640625" style="1" bestFit="1" customWidth="1"/>
    <col min="4107" max="4107" width="19.33203125" style="1" bestFit="1" customWidth="1"/>
    <col min="4108" max="4108" width="19.33203125" style="1" customWidth="1"/>
    <col min="4109" max="4109" width="13.109375" style="1" customWidth="1"/>
    <col min="4110" max="4352" width="11.5546875" style="1"/>
    <col min="4353" max="4353" width="9.5546875" style="1" bestFit="1" customWidth="1"/>
    <col min="4354" max="4354" width="27.664062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59" width="12.6640625" style="1" bestFit="1" customWidth="1"/>
    <col min="4360" max="4360" width="12.6640625" style="1" customWidth="1"/>
    <col min="4361" max="4361" width="10.88671875" style="1" customWidth="1"/>
    <col min="4362" max="4362" width="12.6640625" style="1" bestFit="1" customWidth="1"/>
    <col min="4363" max="4363" width="19.33203125" style="1" bestFit="1" customWidth="1"/>
    <col min="4364" max="4364" width="19.33203125" style="1" customWidth="1"/>
    <col min="4365" max="4365" width="13.109375" style="1" customWidth="1"/>
    <col min="4366" max="4608" width="11.5546875" style="1"/>
    <col min="4609" max="4609" width="9.5546875" style="1" bestFit="1" customWidth="1"/>
    <col min="4610" max="4610" width="27.664062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5" width="12.6640625" style="1" bestFit="1" customWidth="1"/>
    <col min="4616" max="4616" width="12.6640625" style="1" customWidth="1"/>
    <col min="4617" max="4617" width="10.88671875" style="1" customWidth="1"/>
    <col min="4618" max="4618" width="12.6640625" style="1" bestFit="1" customWidth="1"/>
    <col min="4619" max="4619" width="19.33203125" style="1" bestFit="1" customWidth="1"/>
    <col min="4620" max="4620" width="19.33203125" style="1" customWidth="1"/>
    <col min="4621" max="4621" width="13.109375" style="1" customWidth="1"/>
    <col min="4622" max="4864" width="11.5546875" style="1"/>
    <col min="4865" max="4865" width="9.5546875" style="1" bestFit="1" customWidth="1"/>
    <col min="4866" max="4866" width="27.664062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1" width="12.6640625" style="1" bestFit="1" customWidth="1"/>
    <col min="4872" max="4872" width="12.6640625" style="1" customWidth="1"/>
    <col min="4873" max="4873" width="10.88671875" style="1" customWidth="1"/>
    <col min="4874" max="4874" width="12.6640625" style="1" bestFit="1" customWidth="1"/>
    <col min="4875" max="4875" width="19.33203125" style="1" bestFit="1" customWidth="1"/>
    <col min="4876" max="4876" width="19.33203125" style="1" customWidth="1"/>
    <col min="4877" max="4877" width="13.109375" style="1" customWidth="1"/>
    <col min="4878" max="5120" width="11.5546875" style="1"/>
    <col min="5121" max="5121" width="9.5546875" style="1" bestFit="1" customWidth="1"/>
    <col min="5122" max="5122" width="27.664062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7" width="12.6640625" style="1" bestFit="1" customWidth="1"/>
    <col min="5128" max="5128" width="12.6640625" style="1" customWidth="1"/>
    <col min="5129" max="5129" width="10.88671875" style="1" customWidth="1"/>
    <col min="5130" max="5130" width="12.6640625" style="1" bestFit="1" customWidth="1"/>
    <col min="5131" max="5131" width="19.33203125" style="1" bestFit="1" customWidth="1"/>
    <col min="5132" max="5132" width="19.33203125" style="1" customWidth="1"/>
    <col min="5133" max="5133" width="13.109375" style="1" customWidth="1"/>
    <col min="5134" max="5376" width="11.5546875" style="1"/>
    <col min="5377" max="5377" width="9.5546875" style="1" bestFit="1" customWidth="1"/>
    <col min="5378" max="5378" width="27.664062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3" width="12.6640625" style="1" bestFit="1" customWidth="1"/>
    <col min="5384" max="5384" width="12.6640625" style="1" customWidth="1"/>
    <col min="5385" max="5385" width="10.88671875" style="1" customWidth="1"/>
    <col min="5386" max="5386" width="12.6640625" style="1" bestFit="1" customWidth="1"/>
    <col min="5387" max="5387" width="19.33203125" style="1" bestFit="1" customWidth="1"/>
    <col min="5388" max="5388" width="19.33203125" style="1" customWidth="1"/>
    <col min="5389" max="5389" width="13.109375" style="1" customWidth="1"/>
    <col min="5390" max="5632" width="11.5546875" style="1"/>
    <col min="5633" max="5633" width="9.5546875" style="1" bestFit="1" customWidth="1"/>
    <col min="5634" max="5634" width="27.664062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39" width="12.6640625" style="1" bestFit="1" customWidth="1"/>
    <col min="5640" max="5640" width="12.6640625" style="1" customWidth="1"/>
    <col min="5641" max="5641" width="10.88671875" style="1" customWidth="1"/>
    <col min="5642" max="5642" width="12.6640625" style="1" bestFit="1" customWidth="1"/>
    <col min="5643" max="5643" width="19.33203125" style="1" bestFit="1" customWidth="1"/>
    <col min="5644" max="5644" width="19.33203125" style="1" customWidth="1"/>
    <col min="5645" max="5645" width="13.109375" style="1" customWidth="1"/>
    <col min="5646" max="5888" width="11.5546875" style="1"/>
    <col min="5889" max="5889" width="9.5546875" style="1" bestFit="1" customWidth="1"/>
    <col min="5890" max="5890" width="27.664062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5" width="12.6640625" style="1" bestFit="1" customWidth="1"/>
    <col min="5896" max="5896" width="12.6640625" style="1" customWidth="1"/>
    <col min="5897" max="5897" width="10.88671875" style="1" customWidth="1"/>
    <col min="5898" max="5898" width="12.6640625" style="1" bestFit="1" customWidth="1"/>
    <col min="5899" max="5899" width="19.33203125" style="1" bestFit="1" customWidth="1"/>
    <col min="5900" max="5900" width="19.33203125" style="1" customWidth="1"/>
    <col min="5901" max="5901" width="13.109375" style="1" customWidth="1"/>
    <col min="5902" max="6144" width="11.5546875" style="1"/>
    <col min="6145" max="6145" width="9.5546875" style="1" bestFit="1" customWidth="1"/>
    <col min="6146" max="6146" width="27.664062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1" width="12.6640625" style="1" bestFit="1" customWidth="1"/>
    <col min="6152" max="6152" width="12.6640625" style="1" customWidth="1"/>
    <col min="6153" max="6153" width="10.88671875" style="1" customWidth="1"/>
    <col min="6154" max="6154" width="12.6640625" style="1" bestFit="1" customWidth="1"/>
    <col min="6155" max="6155" width="19.33203125" style="1" bestFit="1" customWidth="1"/>
    <col min="6156" max="6156" width="19.33203125" style="1" customWidth="1"/>
    <col min="6157" max="6157" width="13.109375" style="1" customWidth="1"/>
    <col min="6158" max="6400" width="11.5546875" style="1"/>
    <col min="6401" max="6401" width="9.5546875" style="1" bestFit="1" customWidth="1"/>
    <col min="6402" max="6402" width="27.664062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7" width="12.6640625" style="1" bestFit="1" customWidth="1"/>
    <col min="6408" max="6408" width="12.6640625" style="1" customWidth="1"/>
    <col min="6409" max="6409" width="10.88671875" style="1" customWidth="1"/>
    <col min="6410" max="6410" width="12.6640625" style="1" bestFit="1" customWidth="1"/>
    <col min="6411" max="6411" width="19.33203125" style="1" bestFit="1" customWidth="1"/>
    <col min="6412" max="6412" width="19.33203125" style="1" customWidth="1"/>
    <col min="6413" max="6413" width="13.109375" style="1" customWidth="1"/>
    <col min="6414" max="6656" width="11.5546875" style="1"/>
    <col min="6657" max="6657" width="9.5546875" style="1" bestFit="1" customWidth="1"/>
    <col min="6658" max="6658" width="27.664062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3" width="12.6640625" style="1" bestFit="1" customWidth="1"/>
    <col min="6664" max="6664" width="12.6640625" style="1" customWidth="1"/>
    <col min="6665" max="6665" width="10.88671875" style="1" customWidth="1"/>
    <col min="6666" max="6666" width="12.6640625" style="1" bestFit="1" customWidth="1"/>
    <col min="6667" max="6667" width="19.33203125" style="1" bestFit="1" customWidth="1"/>
    <col min="6668" max="6668" width="19.33203125" style="1" customWidth="1"/>
    <col min="6669" max="6669" width="13.109375" style="1" customWidth="1"/>
    <col min="6670" max="6912" width="11.5546875" style="1"/>
    <col min="6913" max="6913" width="9.5546875" style="1" bestFit="1" customWidth="1"/>
    <col min="6914" max="6914" width="27.664062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19" width="12.6640625" style="1" bestFit="1" customWidth="1"/>
    <col min="6920" max="6920" width="12.6640625" style="1" customWidth="1"/>
    <col min="6921" max="6921" width="10.88671875" style="1" customWidth="1"/>
    <col min="6922" max="6922" width="12.6640625" style="1" bestFit="1" customWidth="1"/>
    <col min="6923" max="6923" width="19.33203125" style="1" bestFit="1" customWidth="1"/>
    <col min="6924" max="6924" width="19.33203125" style="1" customWidth="1"/>
    <col min="6925" max="6925" width="13.109375" style="1" customWidth="1"/>
    <col min="6926" max="7168" width="11.5546875" style="1"/>
    <col min="7169" max="7169" width="9.5546875" style="1" bestFit="1" customWidth="1"/>
    <col min="7170" max="7170" width="27.664062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5" width="12.6640625" style="1" bestFit="1" customWidth="1"/>
    <col min="7176" max="7176" width="12.6640625" style="1" customWidth="1"/>
    <col min="7177" max="7177" width="10.88671875" style="1" customWidth="1"/>
    <col min="7178" max="7178" width="12.6640625" style="1" bestFit="1" customWidth="1"/>
    <col min="7179" max="7179" width="19.33203125" style="1" bestFit="1" customWidth="1"/>
    <col min="7180" max="7180" width="19.33203125" style="1" customWidth="1"/>
    <col min="7181" max="7181" width="13.109375" style="1" customWidth="1"/>
    <col min="7182" max="7424" width="11.5546875" style="1"/>
    <col min="7425" max="7425" width="9.5546875" style="1" bestFit="1" customWidth="1"/>
    <col min="7426" max="7426" width="27.664062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1" width="12.6640625" style="1" bestFit="1" customWidth="1"/>
    <col min="7432" max="7432" width="12.6640625" style="1" customWidth="1"/>
    <col min="7433" max="7433" width="10.88671875" style="1" customWidth="1"/>
    <col min="7434" max="7434" width="12.6640625" style="1" bestFit="1" customWidth="1"/>
    <col min="7435" max="7435" width="19.33203125" style="1" bestFit="1" customWidth="1"/>
    <col min="7436" max="7436" width="19.33203125" style="1" customWidth="1"/>
    <col min="7437" max="7437" width="13.109375" style="1" customWidth="1"/>
    <col min="7438" max="7680" width="11.5546875" style="1"/>
    <col min="7681" max="7681" width="9.5546875" style="1" bestFit="1" customWidth="1"/>
    <col min="7682" max="7682" width="27.664062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7" width="12.6640625" style="1" bestFit="1" customWidth="1"/>
    <col min="7688" max="7688" width="12.6640625" style="1" customWidth="1"/>
    <col min="7689" max="7689" width="10.88671875" style="1" customWidth="1"/>
    <col min="7690" max="7690" width="12.6640625" style="1" bestFit="1" customWidth="1"/>
    <col min="7691" max="7691" width="19.33203125" style="1" bestFit="1" customWidth="1"/>
    <col min="7692" max="7692" width="19.33203125" style="1" customWidth="1"/>
    <col min="7693" max="7693" width="13.109375" style="1" customWidth="1"/>
    <col min="7694" max="7936" width="11.5546875" style="1"/>
    <col min="7937" max="7937" width="9.5546875" style="1" bestFit="1" customWidth="1"/>
    <col min="7938" max="7938" width="27.664062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3" width="12.6640625" style="1" bestFit="1" customWidth="1"/>
    <col min="7944" max="7944" width="12.6640625" style="1" customWidth="1"/>
    <col min="7945" max="7945" width="10.88671875" style="1" customWidth="1"/>
    <col min="7946" max="7946" width="12.6640625" style="1" bestFit="1" customWidth="1"/>
    <col min="7947" max="7947" width="19.33203125" style="1" bestFit="1" customWidth="1"/>
    <col min="7948" max="7948" width="19.33203125" style="1" customWidth="1"/>
    <col min="7949" max="7949" width="13.109375" style="1" customWidth="1"/>
    <col min="7950" max="8192" width="11.5546875" style="1"/>
    <col min="8193" max="8193" width="9.5546875" style="1" bestFit="1" customWidth="1"/>
    <col min="8194" max="8194" width="27.664062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199" width="12.6640625" style="1" bestFit="1" customWidth="1"/>
    <col min="8200" max="8200" width="12.6640625" style="1" customWidth="1"/>
    <col min="8201" max="8201" width="10.88671875" style="1" customWidth="1"/>
    <col min="8202" max="8202" width="12.6640625" style="1" bestFit="1" customWidth="1"/>
    <col min="8203" max="8203" width="19.33203125" style="1" bestFit="1" customWidth="1"/>
    <col min="8204" max="8204" width="19.33203125" style="1" customWidth="1"/>
    <col min="8205" max="8205" width="13.109375" style="1" customWidth="1"/>
    <col min="8206" max="8448" width="11.5546875" style="1"/>
    <col min="8449" max="8449" width="9.5546875" style="1" bestFit="1" customWidth="1"/>
    <col min="8450" max="8450" width="27.664062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5" width="12.6640625" style="1" bestFit="1" customWidth="1"/>
    <col min="8456" max="8456" width="12.6640625" style="1" customWidth="1"/>
    <col min="8457" max="8457" width="10.88671875" style="1" customWidth="1"/>
    <col min="8458" max="8458" width="12.6640625" style="1" bestFit="1" customWidth="1"/>
    <col min="8459" max="8459" width="19.33203125" style="1" bestFit="1" customWidth="1"/>
    <col min="8460" max="8460" width="19.33203125" style="1" customWidth="1"/>
    <col min="8461" max="8461" width="13.109375" style="1" customWidth="1"/>
    <col min="8462" max="8704" width="11.5546875" style="1"/>
    <col min="8705" max="8705" width="9.5546875" style="1" bestFit="1" customWidth="1"/>
    <col min="8706" max="8706" width="27.664062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1" width="12.6640625" style="1" bestFit="1" customWidth="1"/>
    <col min="8712" max="8712" width="12.6640625" style="1" customWidth="1"/>
    <col min="8713" max="8713" width="10.88671875" style="1" customWidth="1"/>
    <col min="8714" max="8714" width="12.6640625" style="1" bestFit="1" customWidth="1"/>
    <col min="8715" max="8715" width="19.33203125" style="1" bestFit="1" customWidth="1"/>
    <col min="8716" max="8716" width="19.33203125" style="1" customWidth="1"/>
    <col min="8717" max="8717" width="13.109375" style="1" customWidth="1"/>
    <col min="8718" max="8960" width="11.5546875" style="1"/>
    <col min="8961" max="8961" width="9.5546875" style="1" bestFit="1" customWidth="1"/>
    <col min="8962" max="8962" width="27.664062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7" width="12.6640625" style="1" bestFit="1" customWidth="1"/>
    <col min="8968" max="8968" width="12.6640625" style="1" customWidth="1"/>
    <col min="8969" max="8969" width="10.88671875" style="1" customWidth="1"/>
    <col min="8970" max="8970" width="12.6640625" style="1" bestFit="1" customWidth="1"/>
    <col min="8971" max="8971" width="19.33203125" style="1" bestFit="1" customWidth="1"/>
    <col min="8972" max="8972" width="19.33203125" style="1" customWidth="1"/>
    <col min="8973" max="8973" width="13.109375" style="1" customWidth="1"/>
    <col min="8974" max="9216" width="11.5546875" style="1"/>
    <col min="9217" max="9217" width="9.5546875" style="1" bestFit="1" customWidth="1"/>
    <col min="9218" max="9218" width="27.664062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3" width="12.6640625" style="1" bestFit="1" customWidth="1"/>
    <col min="9224" max="9224" width="12.6640625" style="1" customWidth="1"/>
    <col min="9225" max="9225" width="10.88671875" style="1" customWidth="1"/>
    <col min="9226" max="9226" width="12.6640625" style="1" bestFit="1" customWidth="1"/>
    <col min="9227" max="9227" width="19.33203125" style="1" bestFit="1" customWidth="1"/>
    <col min="9228" max="9228" width="19.33203125" style="1" customWidth="1"/>
    <col min="9229" max="9229" width="13.109375" style="1" customWidth="1"/>
    <col min="9230" max="9472" width="11.5546875" style="1"/>
    <col min="9473" max="9473" width="9.5546875" style="1" bestFit="1" customWidth="1"/>
    <col min="9474" max="9474" width="27.664062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79" width="12.6640625" style="1" bestFit="1" customWidth="1"/>
    <col min="9480" max="9480" width="12.6640625" style="1" customWidth="1"/>
    <col min="9481" max="9481" width="10.88671875" style="1" customWidth="1"/>
    <col min="9482" max="9482" width="12.6640625" style="1" bestFit="1" customWidth="1"/>
    <col min="9483" max="9483" width="19.33203125" style="1" bestFit="1" customWidth="1"/>
    <col min="9484" max="9484" width="19.33203125" style="1" customWidth="1"/>
    <col min="9485" max="9485" width="13.109375" style="1" customWidth="1"/>
    <col min="9486" max="9728" width="11.5546875" style="1"/>
    <col min="9729" max="9729" width="9.5546875" style="1" bestFit="1" customWidth="1"/>
    <col min="9730" max="9730" width="27.664062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5" width="12.6640625" style="1" bestFit="1" customWidth="1"/>
    <col min="9736" max="9736" width="12.6640625" style="1" customWidth="1"/>
    <col min="9737" max="9737" width="10.88671875" style="1" customWidth="1"/>
    <col min="9738" max="9738" width="12.6640625" style="1" bestFit="1" customWidth="1"/>
    <col min="9739" max="9739" width="19.33203125" style="1" bestFit="1" customWidth="1"/>
    <col min="9740" max="9740" width="19.33203125" style="1" customWidth="1"/>
    <col min="9741" max="9741" width="13.109375" style="1" customWidth="1"/>
    <col min="9742" max="9984" width="11.5546875" style="1"/>
    <col min="9985" max="9985" width="9.5546875" style="1" bestFit="1" customWidth="1"/>
    <col min="9986" max="9986" width="27.664062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1" width="12.6640625" style="1" bestFit="1" customWidth="1"/>
    <col min="9992" max="9992" width="12.6640625" style="1" customWidth="1"/>
    <col min="9993" max="9993" width="10.88671875" style="1" customWidth="1"/>
    <col min="9994" max="9994" width="12.6640625" style="1" bestFit="1" customWidth="1"/>
    <col min="9995" max="9995" width="19.33203125" style="1" bestFit="1" customWidth="1"/>
    <col min="9996" max="9996" width="19.33203125" style="1" customWidth="1"/>
    <col min="9997" max="9997" width="13.109375" style="1" customWidth="1"/>
    <col min="9998" max="10240" width="11.5546875" style="1"/>
    <col min="10241" max="10241" width="9.5546875" style="1" bestFit="1" customWidth="1"/>
    <col min="10242" max="10242" width="27.664062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7" width="12.6640625" style="1" bestFit="1" customWidth="1"/>
    <col min="10248" max="10248" width="12.6640625" style="1" customWidth="1"/>
    <col min="10249" max="10249" width="10.88671875" style="1" customWidth="1"/>
    <col min="10250" max="10250" width="12.6640625" style="1" bestFit="1" customWidth="1"/>
    <col min="10251" max="10251" width="19.33203125" style="1" bestFit="1" customWidth="1"/>
    <col min="10252" max="10252" width="19.33203125" style="1" customWidth="1"/>
    <col min="10253" max="10253" width="13.109375" style="1" customWidth="1"/>
    <col min="10254" max="10496" width="11.5546875" style="1"/>
    <col min="10497" max="10497" width="9.5546875" style="1" bestFit="1" customWidth="1"/>
    <col min="10498" max="10498" width="27.664062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3" width="12.6640625" style="1" bestFit="1" customWidth="1"/>
    <col min="10504" max="10504" width="12.6640625" style="1" customWidth="1"/>
    <col min="10505" max="10505" width="10.88671875" style="1" customWidth="1"/>
    <col min="10506" max="10506" width="12.6640625" style="1" bestFit="1" customWidth="1"/>
    <col min="10507" max="10507" width="19.33203125" style="1" bestFit="1" customWidth="1"/>
    <col min="10508" max="10508" width="19.33203125" style="1" customWidth="1"/>
    <col min="10509" max="10509" width="13.109375" style="1" customWidth="1"/>
    <col min="10510" max="10752" width="11.5546875" style="1"/>
    <col min="10753" max="10753" width="9.5546875" style="1" bestFit="1" customWidth="1"/>
    <col min="10754" max="10754" width="27.664062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59" width="12.6640625" style="1" bestFit="1" customWidth="1"/>
    <col min="10760" max="10760" width="12.6640625" style="1" customWidth="1"/>
    <col min="10761" max="10761" width="10.88671875" style="1" customWidth="1"/>
    <col min="10762" max="10762" width="12.6640625" style="1" bestFit="1" customWidth="1"/>
    <col min="10763" max="10763" width="19.33203125" style="1" bestFit="1" customWidth="1"/>
    <col min="10764" max="10764" width="19.33203125" style="1" customWidth="1"/>
    <col min="10765" max="10765" width="13.109375" style="1" customWidth="1"/>
    <col min="10766" max="11008" width="11.5546875" style="1"/>
    <col min="11009" max="11009" width="9.5546875" style="1" bestFit="1" customWidth="1"/>
    <col min="11010" max="11010" width="27.664062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5" width="12.6640625" style="1" bestFit="1" customWidth="1"/>
    <col min="11016" max="11016" width="12.6640625" style="1" customWidth="1"/>
    <col min="11017" max="11017" width="10.88671875" style="1" customWidth="1"/>
    <col min="11018" max="11018" width="12.6640625" style="1" bestFit="1" customWidth="1"/>
    <col min="11019" max="11019" width="19.33203125" style="1" bestFit="1" customWidth="1"/>
    <col min="11020" max="11020" width="19.33203125" style="1" customWidth="1"/>
    <col min="11021" max="11021" width="13.109375" style="1" customWidth="1"/>
    <col min="11022" max="11264" width="11.5546875" style="1"/>
    <col min="11265" max="11265" width="9.5546875" style="1" bestFit="1" customWidth="1"/>
    <col min="11266" max="11266" width="27.664062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1" width="12.6640625" style="1" bestFit="1" customWidth="1"/>
    <col min="11272" max="11272" width="12.6640625" style="1" customWidth="1"/>
    <col min="11273" max="11273" width="10.88671875" style="1" customWidth="1"/>
    <col min="11274" max="11274" width="12.6640625" style="1" bestFit="1" customWidth="1"/>
    <col min="11275" max="11275" width="19.33203125" style="1" bestFit="1" customWidth="1"/>
    <col min="11276" max="11276" width="19.33203125" style="1" customWidth="1"/>
    <col min="11277" max="11277" width="13.109375" style="1" customWidth="1"/>
    <col min="11278" max="11520" width="11.5546875" style="1"/>
    <col min="11521" max="11521" width="9.5546875" style="1" bestFit="1" customWidth="1"/>
    <col min="11522" max="11522" width="27.664062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7" width="12.6640625" style="1" bestFit="1" customWidth="1"/>
    <col min="11528" max="11528" width="12.6640625" style="1" customWidth="1"/>
    <col min="11529" max="11529" width="10.88671875" style="1" customWidth="1"/>
    <col min="11530" max="11530" width="12.6640625" style="1" bestFit="1" customWidth="1"/>
    <col min="11531" max="11531" width="19.33203125" style="1" bestFit="1" customWidth="1"/>
    <col min="11532" max="11532" width="19.33203125" style="1" customWidth="1"/>
    <col min="11533" max="11533" width="13.109375" style="1" customWidth="1"/>
    <col min="11534" max="11776" width="11.5546875" style="1"/>
    <col min="11777" max="11777" width="9.5546875" style="1" bestFit="1" customWidth="1"/>
    <col min="11778" max="11778" width="27.664062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3" width="12.6640625" style="1" bestFit="1" customWidth="1"/>
    <col min="11784" max="11784" width="12.6640625" style="1" customWidth="1"/>
    <col min="11785" max="11785" width="10.88671875" style="1" customWidth="1"/>
    <col min="11786" max="11786" width="12.6640625" style="1" bestFit="1" customWidth="1"/>
    <col min="11787" max="11787" width="19.33203125" style="1" bestFit="1" customWidth="1"/>
    <col min="11788" max="11788" width="19.33203125" style="1" customWidth="1"/>
    <col min="11789" max="11789" width="13.109375" style="1" customWidth="1"/>
    <col min="11790" max="12032" width="11.5546875" style="1"/>
    <col min="12033" max="12033" width="9.5546875" style="1" bestFit="1" customWidth="1"/>
    <col min="12034" max="12034" width="27.664062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39" width="12.6640625" style="1" bestFit="1" customWidth="1"/>
    <col min="12040" max="12040" width="12.6640625" style="1" customWidth="1"/>
    <col min="12041" max="12041" width="10.88671875" style="1" customWidth="1"/>
    <col min="12042" max="12042" width="12.6640625" style="1" bestFit="1" customWidth="1"/>
    <col min="12043" max="12043" width="19.33203125" style="1" bestFit="1" customWidth="1"/>
    <col min="12044" max="12044" width="19.33203125" style="1" customWidth="1"/>
    <col min="12045" max="12045" width="13.109375" style="1" customWidth="1"/>
    <col min="12046" max="12288" width="11.5546875" style="1"/>
    <col min="12289" max="12289" width="9.5546875" style="1" bestFit="1" customWidth="1"/>
    <col min="12290" max="12290" width="27.664062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5" width="12.6640625" style="1" bestFit="1" customWidth="1"/>
    <col min="12296" max="12296" width="12.6640625" style="1" customWidth="1"/>
    <col min="12297" max="12297" width="10.88671875" style="1" customWidth="1"/>
    <col min="12298" max="12298" width="12.6640625" style="1" bestFit="1" customWidth="1"/>
    <col min="12299" max="12299" width="19.33203125" style="1" bestFit="1" customWidth="1"/>
    <col min="12300" max="12300" width="19.33203125" style="1" customWidth="1"/>
    <col min="12301" max="12301" width="13.109375" style="1" customWidth="1"/>
    <col min="12302" max="12544" width="11.5546875" style="1"/>
    <col min="12545" max="12545" width="9.5546875" style="1" bestFit="1" customWidth="1"/>
    <col min="12546" max="12546" width="27.664062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1" width="12.6640625" style="1" bestFit="1" customWidth="1"/>
    <col min="12552" max="12552" width="12.6640625" style="1" customWidth="1"/>
    <col min="12553" max="12553" width="10.88671875" style="1" customWidth="1"/>
    <col min="12554" max="12554" width="12.6640625" style="1" bestFit="1" customWidth="1"/>
    <col min="12555" max="12555" width="19.33203125" style="1" bestFit="1" customWidth="1"/>
    <col min="12556" max="12556" width="19.33203125" style="1" customWidth="1"/>
    <col min="12557" max="12557" width="13.109375" style="1" customWidth="1"/>
    <col min="12558" max="12800" width="11.5546875" style="1"/>
    <col min="12801" max="12801" width="9.5546875" style="1" bestFit="1" customWidth="1"/>
    <col min="12802" max="12802" width="27.664062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7" width="12.6640625" style="1" bestFit="1" customWidth="1"/>
    <col min="12808" max="12808" width="12.6640625" style="1" customWidth="1"/>
    <col min="12809" max="12809" width="10.88671875" style="1" customWidth="1"/>
    <col min="12810" max="12810" width="12.6640625" style="1" bestFit="1" customWidth="1"/>
    <col min="12811" max="12811" width="19.33203125" style="1" bestFit="1" customWidth="1"/>
    <col min="12812" max="12812" width="19.33203125" style="1" customWidth="1"/>
    <col min="12813" max="12813" width="13.109375" style="1" customWidth="1"/>
    <col min="12814" max="13056" width="11.5546875" style="1"/>
    <col min="13057" max="13057" width="9.5546875" style="1" bestFit="1" customWidth="1"/>
    <col min="13058" max="13058" width="27.664062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3" width="12.6640625" style="1" bestFit="1" customWidth="1"/>
    <col min="13064" max="13064" width="12.6640625" style="1" customWidth="1"/>
    <col min="13065" max="13065" width="10.88671875" style="1" customWidth="1"/>
    <col min="13066" max="13066" width="12.6640625" style="1" bestFit="1" customWidth="1"/>
    <col min="13067" max="13067" width="19.33203125" style="1" bestFit="1" customWidth="1"/>
    <col min="13068" max="13068" width="19.33203125" style="1" customWidth="1"/>
    <col min="13069" max="13069" width="13.109375" style="1" customWidth="1"/>
    <col min="13070" max="13312" width="11.5546875" style="1"/>
    <col min="13313" max="13313" width="9.5546875" style="1" bestFit="1" customWidth="1"/>
    <col min="13314" max="13314" width="27.664062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19" width="12.6640625" style="1" bestFit="1" customWidth="1"/>
    <col min="13320" max="13320" width="12.6640625" style="1" customWidth="1"/>
    <col min="13321" max="13321" width="10.88671875" style="1" customWidth="1"/>
    <col min="13322" max="13322" width="12.6640625" style="1" bestFit="1" customWidth="1"/>
    <col min="13323" max="13323" width="19.33203125" style="1" bestFit="1" customWidth="1"/>
    <col min="13324" max="13324" width="19.33203125" style="1" customWidth="1"/>
    <col min="13325" max="13325" width="13.109375" style="1" customWidth="1"/>
    <col min="13326" max="13568" width="11.5546875" style="1"/>
    <col min="13569" max="13569" width="9.5546875" style="1" bestFit="1" customWidth="1"/>
    <col min="13570" max="13570" width="27.664062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5" width="12.6640625" style="1" bestFit="1" customWidth="1"/>
    <col min="13576" max="13576" width="12.6640625" style="1" customWidth="1"/>
    <col min="13577" max="13577" width="10.88671875" style="1" customWidth="1"/>
    <col min="13578" max="13578" width="12.6640625" style="1" bestFit="1" customWidth="1"/>
    <col min="13579" max="13579" width="19.33203125" style="1" bestFit="1" customWidth="1"/>
    <col min="13580" max="13580" width="19.33203125" style="1" customWidth="1"/>
    <col min="13581" max="13581" width="13.109375" style="1" customWidth="1"/>
    <col min="13582" max="13824" width="11.5546875" style="1"/>
    <col min="13825" max="13825" width="9.5546875" style="1" bestFit="1" customWidth="1"/>
    <col min="13826" max="13826" width="27.664062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1" width="12.6640625" style="1" bestFit="1" customWidth="1"/>
    <col min="13832" max="13832" width="12.6640625" style="1" customWidth="1"/>
    <col min="13833" max="13833" width="10.88671875" style="1" customWidth="1"/>
    <col min="13834" max="13834" width="12.6640625" style="1" bestFit="1" customWidth="1"/>
    <col min="13835" max="13835" width="19.33203125" style="1" bestFit="1" customWidth="1"/>
    <col min="13836" max="13836" width="19.33203125" style="1" customWidth="1"/>
    <col min="13837" max="13837" width="13.109375" style="1" customWidth="1"/>
    <col min="13838" max="14080" width="11.5546875" style="1"/>
    <col min="14081" max="14081" width="9.5546875" style="1" bestFit="1" customWidth="1"/>
    <col min="14082" max="14082" width="27.664062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7" width="12.6640625" style="1" bestFit="1" customWidth="1"/>
    <col min="14088" max="14088" width="12.6640625" style="1" customWidth="1"/>
    <col min="14089" max="14089" width="10.88671875" style="1" customWidth="1"/>
    <col min="14090" max="14090" width="12.6640625" style="1" bestFit="1" customWidth="1"/>
    <col min="14091" max="14091" width="19.33203125" style="1" bestFit="1" customWidth="1"/>
    <col min="14092" max="14092" width="19.33203125" style="1" customWidth="1"/>
    <col min="14093" max="14093" width="13.109375" style="1" customWidth="1"/>
    <col min="14094" max="14336" width="11.5546875" style="1"/>
    <col min="14337" max="14337" width="9.5546875" style="1" bestFit="1" customWidth="1"/>
    <col min="14338" max="14338" width="27.664062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3" width="12.6640625" style="1" bestFit="1" customWidth="1"/>
    <col min="14344" max="14344" width="12.6640625" style="1" customWidth="1"/>
    <col min="14345" max="14345" width="10.88671875" style="1" customWidth="1"/>
    <col min="14346" max="14346" width="12.6640625" style="1" bestFit="1" customWidth="1"/>
    <col min="14347" max="14347" width="19.33203125" style="1" bestFit="1" customWidth="1"/>
    <col min="14348" max="14348" width="19.33203125" style="1" customWidth="1"/>
    <col min="14349" max="14349" width="13.109375" style="1" customWidth="1"/>
    <col min="14350" max="14592" width="11.5546875" style="1"/>
    <col min="14593" max="14593" width="9.5546875" style="1" bestFit="1" customWidth="1"/>
    <col min="14594" max="14594" width="27.664062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599" width="12.6640625" style="1" bestFit="1" customWidth="1"/>
    <col min="14600" max="14600" width="12.6640625" style="1" customWidth="1"/>
    <col min="14601" max="14601" width="10.88671875" style="1" customWidth="1"/>
    <col min="14602" max="14602" width="12.6640625" style="1" bestFit="1" customWidth="1"/>
    <col min="14603" max="14603" width="19.33203125" style="1" bestFit="1" customWidth="1"/>
    <col min="14604" max="14604" width="19.33203125" style="1" customWidth="1"/>
    <col min="14605" max="14605" width="13.109375" style="1" customWidth="1"/>
    <col min="14606" max="14848" width="11.5546875" style="1"/>
    <col min="14849" max="14849" width="9.5546875" style="1" bestFit="1" customWidth="1"/>
    <col min="14850" max="14850" width="27.664062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5" width="12.6640625" style="1" bestFit="1" customWidth="1"/>
    <col min="14856" max="14856" width="12.6640625" style="1" customWidth="1"/>
    <col min="14857" max="14857" width="10.88671875" style="1" customWidth="1"/>
    <col min="14858" max="14858" width="12.6640625" style="1" bestFit="1" customWidth="1"/>
    <col min="14859" max="14859" width="19.33203125" style="1" bestFit="1" customWidth="1"/>
    <col min="14860" max="14860" width="19.33203125" style="1" customWidth="1"/>
    <col min="14861" max="14861" width="13.109375" style="1" customWidth="1"/>
    <col min="14862" max="15104" width="11.5546875" style="1"/>
    <col min="15105" max="15105" width="9.5546875" style="1" bestFit="1" customWidth="1"/>
    <col min="15106" max="15106" width="27.664062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1" width="12.6640625" style="1" bestFit="1" customWidth="1"/>
    <col min="15112" max="15112" width="12.6640625" style="1" customWidth="1"/>
    <col min="15113" max="15113" width="10.88671875" style="1" customWidth="1"/>
    <col min="15114" max="15114" width="12.6640625" style="1" bestFit="1" customWidth="1"/>
    <col min="15115" max="15115" width="19.33203125" style="1" bestFit="1" customWidth="1"/>
    <col min="15116" max="15116" width="19.33203125" style="1" customWidth="1"/>
    <col min="15117" max="15117" width="13.109375" style="1" customWidth="1"/>
    <col min="15118" max="15360" width="11.5546875" style="1"/>
    <col min="15361" max="15361" width="9.5546875" style="1" bestFit="1" customWidth="1"/>
    <col min="15362" max="15362" width="27.664062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7" width="12.6640625" style="1" bestFit="1" customWidth="1"/>
    <col min="15368" max="15368" width="12.6640625" style="1" customWidth="1"/>
    <col min="15369" max="15369" width="10.88671875" style="1" customWidth="1"/>
    <col min="15370" max="15370" width="12.6640625" style="1" bestFit="1" customWidth="1"/>
    <col min="15371" max="15371" width="19.33203125" style="1" bestFit="1" customWidth="1"/>
    <col min="15372" max="15372" width="19.33203125" style="1" customWidth="1"/>
    <col min="15373" max="15373" width="13.109375" style="1" customWidth="1"/>
    <col min="15374" max="15616" width="11.5546875" style="1"/>
    <col min="15617" max="15617" width="9.5546875" style="1" bestFit="1" customWidth="1"/>
    <col min="15618" max="15618" width="27.664062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3" width="12.6640625" style="1" bestFit="1" customWidth="1"/>
    <col min="15624" max="15624" width="12.6640625" style="1" customWidth="1"/>
    <col min="15625" max="15625" width="10.88671875" style="1" customWidth="1"/>
    <col min="15626" max="15626" width="12.6640625" style="1" bestFit="1" customWidth="1"/>
    <col min="15627" max="15627" width="19.33203125" style="1" bestFit="1" customWidth="1"/>
    <col min="15628" max="15628" width="19.33203125" style="1" customWidth="1"/>
    <col min="15629" max="15629" width="13.109375" style="1" customWidth="1"/>
    <col min="15630" max="15872" width="11.5546875" style="1"/>
    <col min="15873" max="15873" width="9.5546875" style="1" bestFit="1" customWidth="1"/>
    <col min="15874" max="15874" width="27.664062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79" width="12.6640625" style="1" bestFit="1" customWidth="1"/>
    <col min="15880" max="15880" width="12.6640625" style="1" customWidth="1"/>
    <col min="15881" max="15881" width="10.88671875" style="1" customWidth="1"/>
    <col min="15882" max="15882" width="12.6640625" style="1" bestFit="1" customWidth="1"/>
    <col min="15883" max="15883" width="19.33203125" style="1" bestFit="1" customWidth="1"/>
    <col min="15884" max="15884" width="19.33203125" style="1" customWidth="1"/>
    <col min="15885" max="15885" width="13.109375" style="1" customWidth="1"/>
    <col min="15886" max="16128" width="11.5546875" style="1"/>
    <col min="16129" max="16129" width="9.5546875" style="1" bestFit="1" customWidth="1"/>
    <col min="16130" max="16130" width="27.664062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5" width="12.6640625" style="1" bestFit="1" customWidth="1"/>
    <col min="16136" max="16136" width="12.6640625" style="1" customWidth="1"/>
    <col min="16137" max="16137" width="10.88671875" style="1" customWidth="1"/>
    <col min="16138" max="16138" width="12.6640625" style="1" bestFit="1" customWidth="1"/>
    <col min="16139" max="16139" width="19.33203125" style="1" bestFit="1" customWidth="1"/>
    <col min="16140" max="16140" width="19.33203125" style="1" customWidth="1"/>
    <col min="16141" max="16141" width="13.109375" style="1" customWidth="1"/>
    <col min="16142" max="16384" width="11.5546875" style="1"/>
  </cols>
  <sheetData>
    <row r="1" spans="1:13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ht="19.95" customHeight="1" x14ac:dyDescent="0.25">
      <c r="A3" s="55" t="s">
        <v>601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8" customFormat="1" ht="58.2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595</v>
      </c>
    </row>
    <row r="5" spans="1:13" ht="15" customHeight="1" x14ac:dyDescent="0.3">
      <c r="A5" s="8" t="s">
        <v>291</v>
      </c>
      <c r="B5" s="1" t="s">
        <v>292</v>
      </c>
      <c r="C5" s="8">
        <v>4</v>
      </c>
      <c r="D5" s="9">
        <v>94</v>
      </c>
      <c r="E5" s="48">
        <v>5</v>
      </c>
      <c r="F5" s="10">
        <f>G5/D5</f>
        <v>0.45744680851063829</v>
      </c>
      <c r="G5" s="50">
        <v>43</v>
      </c>
      <c r="H5" s="50">
        <v>1</v>
      </c>
      <c r="I5" s="49">
        <f>G5-H5</f>
        <v>42</v>
      </c>
      <c r="J5" s="51">
        <v>29</v>
      </c>
      <c r="K5" s="51">
        <v>4</v>
      </c>
      <c r="L5" s="51">
        <v>6</v>
      </c>
      <c r="M5" s="51">
        <v>3</v>
      </c>
    </row>
    <row r="6" spans="1:13" ht="15" customHeight="1" x14ac:dyDescent="0.3">
      <c r="A6" s="8" t="s">
        <v>293</v>
      </c>
      <c r="B6" s="1" t="s">
        <v>294</v>
      </c>
      <c r="C6" s="8">
        <v>4</v>
      </c>
      <c r="D6" s="9">
        <v>74</v>
      </c>
      <c r="E6" s="48">
        <v>1</v>
      </c>
      <c r="F6" s="10">
        <f t="shared" ref="F6:F21" si="0">G6/D6</f>
        <v>0.3108108108108108</v>
      </c>
      <c r="G6" s="50">
        <v>23</v>
      </c>
      <c r="H6" s="50">
        <v>0</v>
      </c>
      <c r="I6" s="49">
        <f t="shared" ref="I6:I20" si="1">G6-H6</f>
        <v>23</v>
      </c>
      <c r="J6" s="51">
        <v>16</v>
      </c>
      <c r="K6" s="51">
        <v>0</v>
      </c>
      <c r="L6" s="51">
        <v>3</v>
      </c>
      <c r="M6" s="51">
        <v>4</v>
      </c>
    </row>
    <row r="7" spans="1:13" ht="15" customHeight="1" x14ac:dyDescent="0.3">
      <c r="A7" s="8" t="s">
        <v>295</v>
      </c>
      <c r="B7" s="1" t="s">
        <v>296</v>
      </c>
      <c r="C7" s="8">
        <v>4</v>
      </c>
      <c r="D7" s="9">
        <v>257</v>
      </c>
      <c r="E7" s="48">
        <v>16</v>
      </c>
      <c r="F7" s="10">
        <f t="shared" si="0"/>
        <v>0.62645914396887159</v>
      </c>
      <c r="G7" s="50">
        <v>161</v>
      </c>
      <c r="H7" s="50">
        <v>4</v>
      </c>
      <c r="I7" s="49">
        <f t="shared" si="1"/>
        <v>157</v>
      </c>
      <c r="J7" s="51">
        <v>115</v>
      </c>
      <c r="K7" s="51">
        <v>5</v>
      </c>
      <c r="L7" s="51">
        <v>13</v>
      </c>
      <c r="M7" s="51">
        <v>24</v>
      </c>
    </row>
    <row r="8" spans="1:13" ht="15" customHeight="1" x14ac:dyDescent="0.3">
      <c r="A8" s="8" t="s">
        <v>297</v>
      </c>
      <c r="B8" s="1" t="s">
        <v>298</v>
      </c>
      <c r="C8" s="8">
        <v>4</v>
      </c>
      <c r="D8" s="9">
        <v>142</v>
      </c>
      <c r="E8" s="48">
        <v>13</v>
      </c>
      <c r="F8" s="10">
        <f t="shared" si="0"/>
        <v>0.62676056338028174</v>
      </c>
      <c r="G8" s="50">
        <v>89</v>
      </c>
      <c r="H8" s="50">
        <v>0</v>
      </c>
      <c r="I8" s="49">
        <f t="shared" si="1"/>
        <v>89</v>
      </c>
      <c r="J8" s="51">
        <v>74</v>
      </c>
      <c r="K8" s="51">
        <v>3</v>
      </c>
      <c r="L8" s="51">
        <v>6</v>
      </c>
      <c r="M8" s="51">
        <v>6</v>
      </c>
    </row>
    <row r="9" spans="1:13" ht="15" customHeight="1" x14ac:dyDescent="0.3">
      <c r="A9" s="8" t="s">
        <v>299</v>
      </c>
      <c r="B9" s="1" t="s">
        <v>300</v>
      </c>
      <c r="C9" s="8">
        <v>4</v>
      </c>
      <c r="D9" s="9">
        <v>292</v>
      </c>
      <c r="E9" s="48">
        <v>16</v>
      </c>
      <c r="F9" s="10">
        <f t="shared" si="0"/>
        <v>0.30821917808219179</v>
      </c>
      <c r="G9" s="50">
        <v>90</v>
      </c>
      <c r="H9" s="50">
        <v>2</v>
      </c>
      <c r="I9" s="49">
        <f t="shared" si="1"/>
        <v>88</v>
      </c>
      <c r="J9" s="51">
        <v>60</v>
      </c>
      <c r="K9" s="51">
        <v>5</v>
      </c>
      <c r="L9" s="51">
        <v>14</v>
      </c>
      <c r="M9" s="51">
        <v>9</v>
      </c>
    </row>
    <row r="10" spans="1:13" ht="15" customHeight="1" x14ac:dyDescent="0.3">
      <c r="A10" s="8" t="s">
        <v>301</v>
      </c>
      <c r="B10" s="1" t="s">
        <v>302</v>
      </c>
      <c r="C10" s="8">
        <v>4</v>
      </c>
      <c r="D10" s="9">
        <v>174</v>
      </c>
      <c r="E10" s="48">
        <v>2</v>
      </c>
      <c r="F10" s="10">
        <f t="shared" si="0"/>
        <v>0.52873563218390807</v>
      </c>
      <c r="G10" s="50">
        <v>92</v>
      </c>
      <c r="H10" s="50">
        <v>0</v>
      </c>
      <c r="I10" s="49">
        <f t="shared" si="1"/>
        <v>92</v>
      </c>
      <c r="J10" s="51">
        <v>79</v>
      </c>
      <c r="K10" s="51">
        <v>2</v>
      </c>
      <c r="L10" s="51">
        <v>8</v>
      </c>
      <c r="M10" s="51">
        <v>3</v>
      </c>
    </row>
    <row r="11" spans="1:13" ht="15" customHeight="1" x14ac:dyDescent="0.3">
      <c r="A11" s="8" t="s">
        <v>303</v>
      </c>
      <c r="B11" s="1" t="s">
        <v>304</v>
      </c>
      <c r="C11" s="8">
        <v>4</v>
      </c>
      <c r="D11" s="9">
        <v>84</v>
      </c>
      <c r="E11" s="48">
        <v>5</v>
      </c>
      <c r="F11" s="10">
        <f t="shared" si="0"/>
        <v>0.58333333333333337</v>
      </c>
      <c r="G11" s="50">
        <v>49</v>
      </c>
      <c r="H11" s="50">
        <v>0</v>
      </c>
      <c r="I11" s="49">
        <f t="shared" si="1"/>
        <v>49</v>
      </c>
      <c r="J11" s="51">
        <v>39</v>
      </c>
      <c r="K11" s="51">
        <v>3</v>
      </c>
      <c r="L11" s="51">
        <v>5</v>
      </c>
      <c r="M11" s="51">
        <v>2</v>
      </c>
    </row>
    <row r="12" spans="1:13" ht="15" customHeight="1" x14ac:dyDescent="0.3">
      <c r="A12" s="8" t="s">
        <v>305</v>
      </c>
      <c r="B12" s="1" t="s">
        <v>306</v>
      </c>
      <c r="C12" s="8">
        <v>4</v>
      </c>
      <c r="D12" s="9">
        <v>120</v>
      </c>
      <c r="E12" s="48">
        <v>6</v>
      </c>
      <c r="F12" s="10">
        <f t="shared" si="0"/>
        <v>0.65</v>
      </c>
      <c r="G12" s="50">
        <v>78</v>
      </c>
      <c r="H12" s="50">
        <v>4</v>
      </c>
      <c r="I12" s="49">
        <f t="shared" si="1"/>
        <v>74</v>
      </c>
      <c r="J12" s="51">
        <v>62</v>
      </c>
      <c r="K12" s="51">
        <v>7</v>
      </c>
      <c r="L12" s="51">
        <v>1</v>
      </c>
      <c r="M12" s="51">
        <v>4</v>
      </c>
    </row>
    <row r="13" spans="1:13" ht="15" customHeight="1" x14ac:dyDescent="0.3">
      <c r="A13" s="8" t="s">
        <v>307</v>
      </c>
      <c r="B13" s="1" t="s">
        <v>308</v>
      </c>
      <c r="C13" s="8">
        <v>4</v>
      </c>
      <c r="D13" s="9">
        <v>72</v>
      </c>
      <c r="E13" s="48">
        <v>0</v>
      </c>
      <c r="F13" s="10">
        <f t="shared" si="0"/>
        <v>0.63888888888888884</v>
      </c>
      <c r="G13" s="50">
        <v>46</v>
      </c>
      <c r="H13" s="50">
        <v>0</v>
      </c>
      <c r="I13" s="49">
        <f t="shared" si="1"/>
        <v>46</v>
      </c>
      <c r="J13" s="51">
        <v>38</v>
      </c>
      <c r="K13" s="51">
        <v>5</v>
      </c>
      <c r="L13" s="51">
        <v>1</v>
      </c>
      <c r="M13" s="51">
        <v>2</v>
      </c>
    </row>
    <row r="14" spans="1:13" ht="15" customHeight="1" x14ac:dyDescent="0.3">
      <c r="A14" s="8" t="s">
        <v>309</v>
      </c>
      <c r="B14" s="1" t="s">
        <v>310</v>
      </c>
      <c r="C14" s="8">
        <v>4</v>
      </c>
      <c r="D14" s="9">
        <v>142</v>
      </c>
      <c r="E14" s="48">
        <v>5</v>
      </c>
      <c r="F14" s="10">
        <f t="shared" si="0"/>
        <v>0.55633802816901412</v>
      </c>
      <c r="G14" s="50">
        <v>79</v>
      </c>
      <c r="H14" s="50">
        <v>0</v>
      </c>
      <c r="I14" s="49">
        <f t="shared" si="1"/>
        <v>79</v>
      </c>
      <c r="J14" s="51">
        <v>64</v>
      </c>
      <c r="K14" s="51">
        <v>3</v>
      </c>
      <c r="L14" s="51">
        <v>7</v>
      </c>
      <c r="M14" s="51">
        <v>5</v>
      </c>
    </row>
    <row r="15" spans="1:13" ht="15" customHeight="1" x14ac:dyDescent="0.3">
      <c r="A15" s="8" t="s">
        <v>311</v>
      </c>
      <c r="B15" s="1" t="s">
        <v>312</v>
      </c>
      <c r="C15" s="8">
        <v>4</v>
      </c>
      <c r="D15" s="9">
        <v>118</v>
      </c>
      <c r="E15" s="48">
        <v>7</v>
      </c>
      <c r="F15" s="10">
        <f t="shared" si="0"/>
        <v>0.46610169491525422</v>
      </c>
      <c r="G15" s="50">
        <v>55</v>
      </c>
      <c r="H15" s="50">
        <v>2</v>
      </c>
      <c r="I15" s="49">
        <f t="shared" si="1"/>
        <v>53</v>
      </c>
      <c r="J15" s="51">
        <v>40</v>
      </c>
      <c r="K15" s="51">
        <v>3</v>
      </c>
      <c r="L15" s="51">
        <v>4</v>
      </c>
      <c r="M15" s="51">
        <v>6</v>
      </c>
    </row>
    <row r="16" spans="1:13" ht="15" customHeight="1" x14ac:dyDescent="0.3">
      <c r="A16" s="8" t="s">
        <v>313</v>
      </c>
      <c r="B16" s="1" t="s">
        <v>314</v>
      </c>
      <c r="C16" s="8">
        <v>4</v>
      </c>
      <c r="D16" s="9">
        <v>175</v>
      </c>
      <c r="E16" s="48">
        <v>3</v>
      </c>
      <c r="F16" s="10">
        <f t="shared" si="0"/>
        <v>0.50857142857142856</v>
      </c>
      <c r="G16" s="50">
        <v>89</v>
      </c>
      <c r="H16" s="50">
        <v>1</v>
      </c>
      <c r="I16" s="49">
        <f t="shared" si="1"/>
        <v>88</v>
      </c>
      <c r="J16" s="51">
        <v>61</v>
      </c>
      <c r="K16" s="51">
        <v>10</v>
      </c>
      <c r="L16" s="51">
        <v>7</v>
      </c>
      <c r="M16" s="51">
        <v>10</v>
      </c>
    </row>
    <row r="17" spans="1:13" ht="15" customHeight="1" x14ac:dyDescent="0.3">
      <c r="A17" s="8" t="s">
        <v>315</v>
      </c>
      <c r="B17" s="1" t="s">
        <v>316</v>
      </c>
      <c r="C17" s="8">
        <v>4</v>
      </c>
      <c r="D17" s="9">
        <v>81</v>
      </c>
      <c r="E17" s="48">
        <v>9</v>
      </c>
      <c r="F17" s="10">
        <f t="shared" si="0"/>
        <v>0.58024691358024694</v>
      </c>
      <c r="G17" s="50">
        <v>47</v>
      </c>
      <c r="H17" s="50">
        <v>0</v>
      </c>
      <c r="I17" s="49">
        <f t="shared" si="1"/>
        <v>47</v>
      </c>
      <c r="J17" s="51">
        <v>38</v>
      </c>
      <c r="K17" s="51">
        <v>0</v>
      </c>
      <c r="L17" s="51">
        <v>1</v>
      </c>
      <c r="M17" s="51">
        <v>8</v>
      </c>
    </row>
    <row r="18" spans="1:13" ht="15" customHeight="1" x14ac:dyDescent="0.3">
      <c r="A18" s="8" t="s">
        <v>317</v>
      </c>
      <c r="B18" s="1" t="s">
        <v>318</v>
      </c>
      <c r="C18" s="8">
        <v>4</v>
      </c>
      <c r="D18" s="9">
        <v>19</v>
      </c>
      <c r="E18" s="48">
        <v>0</v>
      </c>
      <c r="F18" s="10">
        <f t="shared" si="0"/>
        <v>0.31578947368421051</v>
      </c>
      <c r="G18" s="50">
        <v>6</v>
      </c>
      <c r="H18" s="50">
        <v>0</v>
      </c>
      <c r="I18" s="49">
        <f t="shared" si="1"/>
        <v>6</v>
      </c>
      <c r="J18" s="51">
        <v>0</v>
      </c>
      <c r="K18" s="51">
        <v>5</v>
      </c>
      <c r="L18" s="51">
        <v>1</v>
      </c>
      <c r="M18" s="51">
        <v>0</v>
      </c>
    </row>
    <row r="19" spans="1:13" ht="15" customHeight="1" x14ac:dyDescent="0.3">
      <c r="A19" s="8" t="s">
        <v>319</v>
      </c>
      <c r="B19" s="1" t="s">
        <v>320</v>
      </c>
      <c r="C19" s="8">
        <v>4</v>
      </c>
      <c r="D19" s="9">
        <v>98</v>
      </c>
      <c r="E19" s="48">
        <v>6</v>
      </c>
      <c r="F19" s="10">
        <f t="shared" si="0"/>
        <v>0.51020408163265307</v>
      </c>
      <c r="G19" s="50">
        <v>50</v>
      </c>
      <c r="H19" s="50">
        <v>0</v>
      </c>
      <c r="I19" s="49">
        <f t="shared" si="1"/>
        <v>50</v>
      </c>
      <c r="J19" s="51">
        <v>39</v>
      </c>
      <c r="K19" s="51">
        <v>2</v>
      </c>
      <c r="L19" s="51">
        <v>3</v>
      </c>
      <c r="M19" s="51">
        <v>6</v>
      </c>
    </row>
    <row r="20" spans="1:13" ht="15" customHeight="1" x14ac:dyDescent="0.3">
      <c r="A20" s="8" t="s">
        <v>321</v>
      </c>
      <c r="B20" s="1" t="s">
        <v>322</v>
      </c>
      <c r="C20" s="8">
        <v>4</v>
      </c>
      <c r="D20" s="9">
        <v>410</v>
      </c>
      <c r="E20" s="48">
        <v>13</v>
      </c>
      <c r="F20" s="10">
        <f t="shared" si="0"/>
        <v>0.39268292682926831</v>
      </c>
      <c r="G20" s="50">
        <v>161</v>
      </c>
      <c r="H20" s="50">
        <v>1</v>
      </c>
      <c r="I20" s="49">
        <f t="shared" si="1"/>
        <v>160</v>
      </c>
      <c r="J20" s="51">
        <v>97</v>
      </c>
      <c r="K20" s="51">
        <v>18</v>
      </c>
      <c r="L20" s="51">
        <v>16</v>
      </c>
      <c r="M20" s="51">
        <v>29</v>
      </c>
    </row>
    <row r="21" spans="1:13" s="19" customFormat="1" ht="22.95" customHeight="1" x14ac:dyDescent="0.3">
      <c r="B21" s="13" t="s">
        <v>52</v>
      </c>
      <c r="C21" s="36"/>
      <c r="D21" s="14">
        <f>SUM(D5:D20)</f>
        <v>2352</v>
      </c>
      <c r="E21" s="14">
        <f>SUM(E5:E20)</f>
        <v>107</v>
      </c>
      <c r="F21" s="15">
        <f t="shared" si="0"/>
        <v>0.49234693877551022</v>
      </c>
      <c r="G21" s="14">
        <f t="shared" ref="G21:M21" si="2">SUM(G5:G20)</f>
        <v>1158</v>
      </c>
      <c r="H21" s="14">
        <f t="shared" si="2"/>
        <v>15</v>
      </c>
      <c r="I21" s="14">
        <f t="shared" si="2"/>
        <v>1143</v>
      </c>
      <c r="J21" s="14">
        <f t="shared" si="2"/>
        <v>851</v>
      </c>
      <c r="K21" s="14">
        <f t="shared" si="2"/>
        <v>75</v>
      </c>
      <c r="L21" s="14">
        <f t="shared" si="2"/>
        <v>96</v>
      </c>
      <c r="M21" s="14">
        <f t="shared" si="2"/>
        <v>121</v>
      </c>
    </row>
    <row r="22" spans="1:13" s="19" customFormat="1" ht="22.95" customHeight="1" x14ac:dyDescent="0.3">
      <c r="B22" s="23"/>
      <c r="C22" s="57"/>
      <c r="D22" s="57"/>
      <c r="E22" s="57"/>
      <c r="F22" s="57"/>
      <c r="G22" s="57"/>
      <c r="H22" s="57"/>
      <c r="I22" s="57"/>
      <c r="J22" s="15">
        <f>J21/$I$21</f>
        <v>0.74453193350831148</v>
      </c>
      <c r="K22" s="15">
        <f t="shared" ref="K22:M22" si="3">K21/$I$21</f>
        <v>6.5616797900262466E-2</v>
      </c>
      <c r="L22" s="15">
        <f t="shared" si="3"/>
        <v>8.3989501312335957E-2</v>
      </c>
      <c r="M22" s="15">
        <f t="shared" si="3"/>
        <v>0.10586176727909011</v>
      </c>
    </row>
  </sheetData>
  <mergeCells count="4">
    <mergeCell ref="A1:M1"/>
    <mergeCell ref="A2:M2"/>
    <mergeCell ref="A3:M3"/>
    <mergeCell ref="C22:I22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3.3320312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9.33203125" style="20" customWidth="1"/>
    <col min="13" max="13" width="14.77734375" style="20" customWidth="1"/>
    <col min="14" max="256" width="11.5546875" style="1"/>
    <col min="257" max="257" width="9.5546875" style="1" bestFit="1" customWidth="1"/>
    <col min="258" max="258" width="23.3320312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9.33203125" style="1" customWidth="1"/>
    <col min="269" max="269" width="14.77734375" style="1" customWidth="1"/>
    <col min="270" max="512" width="11.5546875" style="1"/>
    <col min="513" max="513" width="9.5546875" style="1" bestFit="1" customWidth="1"/>
    <col min="514" max="514" width="23.3320312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9.33203125" style="1" customWidth="1"/>
    <col min="525" max="525" width="14.77734375" style="1" customWidth="1"/>
    <col min="526" max="768" width="11.5546875" style="1"/>
    <col min="769" max="769" width="9.5546875" style="1" bestFit="1" customWidth="1"/>
    <col min="770" max="770" width="23.3320312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9.33203125" style="1" customWidth="1"/>
    <col min="781" max="781" width="14.77734375" style="1" customWidth="1"/>
    <col min="782" max="1024" width="11.5546875" style="1"/>
    <col min="1025" max="1025" width="9.5546875" style="1" bestFit="1" customWidth="1"/>
    <col min="1026" max="1026" width="23.3320312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9.33203125" style="1" customWidth="1"/>
    <col min="1037" max="1037" width="14.77734375" style="1" customWidth="1"/>
    <col min="1038" max="1280" width="11.5546875" style="1"/>
    <col min="1281" max="1281" width="9.5546875" style="1" bestFit="1" customWidth="1"/>
    <col min="1282" max="1282" width="23.3320312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9.33203125" style="1" customWidth="1"/>
    <col min="1293" max="1293" width="14.77734375" style="1" customWidth="1"/>
    <col min="1294" max="1536" width="11.5546875" style="1"/>
    <col min="1537" max="1537" width="9.5546875" style="1" bestFit="1" customWidth="1"/>
    <col min="1538" max="1538" width="23.3320312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9.33203125" style="1" customWidth="1"/>
    <col min="1549" max="1549" width="14.77734375" style="1" customWidth="1"/>
    <col min="1550" max="1792" width="11.5546875" style="1"/>
    <col min="1793" max="1793" width="9.5546875" style="1" bestFit="1" customWidth="1"/>
    <col min="1794" max="1794" width="23.3320312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9.33203125" style="1" customWidth="1"/>
    <col min="1805" max="1805" width="14.77734375" style="1" customWidth="1"/>
    <col min="1806" max="2048" width="11.5546875" style="1"/>
    <col min="2049" max="2049" width="9.5546875" style="1" bestFit="1" customWidth="1"/>
    <col min="2050" max="2050" width="23.3320312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9.33203125" style="1" customWidth="1"/>
    <col min="2061" max="2061" width="14.77734375" style="1" customWidth="1"/>
    <col min="2062" max="2304" width="11.5546875" style="1"/>
    <col min="2305" max="2305" width="9.5546875" style="1" bestFit="1" customWidth="1"/>
    <col min="2306" max="2306" width="23.3320312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9.33203125" style="1" customWidth="1"/>
    <col min="2317" max="2317" width="14.77734375" style="1" customWidth="1"/>
    <col min="2318" max="2560" width="11.5546875" style="1"/>
    <col min="2561" max="2561" width="9.5546875" style="1" bestFit="1" customWidth="1"/>
    <col min="2562" max="2562" width="23.3320312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9.33203125" style="1" customWidth="1"/>
    <col min="2573" max="2573" width="14.77734375" style="1" customWidth="1"/>
    <col min="2574" max="2816" width="11.5546875" style="1"/>
    <col min="2817" max="2817" width="9.5546875" style="1" bestFit="1" customWidth="1"/>
    <col min="2818" max="2818" width="23.3320312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9.33203125" style="1" customWidth="1"/>
    <col min="2829" max="2829" width="14.77734375" style="1" customWidth="1"/>
    <col min="2830" max="3072" width="11.5546875" style="1"/>
    <col min="3073" max="3073" width="9.5546875" style="1" bestFit="1" customWidth="1"/>
    <col min="3074" max="3074" width="23.3320312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9.33203125" style="1" customWidth="1"/>
    <col min="3085" max="3085" width="14.77734375" style="1" customWidth="1"/>
    <col min="3086" max="3328" width="11.5546875" style="1"/>
    <col min="3329" max="3329" width="9.5546875" style="1" bestFit="1" customWidth="1"/>
    <col min="3330" max="3330" width="23.3320312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9.33203125" style="1" customWidth="1"/>
    <col min="3341" max="3341" width="14.77734375" style="1" customWidth="1"/>
    <col min="3342" max="3584" width="11.5546875" style="1"/>
    <col min="3585" max="3585" width="9.5546875" style="1" bestFit="1" customWidth="1"/>
    <col min="3586" max="3586" width="23.3320312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9.33203125" style="1" customWidth="1"/>
    <col min="3597" max="3597" width="14.77734375" style="1" customWidth="1"/>
    <col min="3598" max="3840" width="11.5546875" style="1"/>
    <col min="3841" max="3841" width="9.5546875" style="1" bestFit="1" customWidth="1"/>
    <col min="3842" max="3842" width="23.3320312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9.33203125" style="1" customWidth="1"/>
    <col min="3853" max="3853" width="14.77734375" style="1" customWidth="1"/>
    <col min="3854" max="4096" width="11.5546875" style="1"/>
    <col min="4097" max="4097" width="9.5546875" style="1" bestFit="1" customWidth="1"/>
    <col min="4098" max="4098" width="23.3320312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9.33203125" style="1" customWidth="1"/>
    <col min="4109" max="4109" width="14.77734375" style="1" customWidth="1"/>
    <col min="4110" max="4352" width="11.5546875" style="1"/>
    <col min="4353" max="4353" width="9.5546875" style="1" bestFit="1" customWidth="1"/>
    <col min="4354" max="4354" width="23.3320312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9.33203125" style="1" customWidth="1"/>
    <col min="4365" max="4365" width="14.77734375" style="1" customWidth="1"/>
    <col min="4366" max="4608" width="11.5546875" style="1"/>
    <col min="4609" max="4609" width="9.5546875" style="1" bestFit="1" customWidth="1"/>
    <col min="4610" max="4610" width="23.3320312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9.33203125" style="1" customWidth="1"/>
    <col min="4621" max="4621" width="14.77734375" style="1" customWidth="1"/>
    <col min="4622" max="4864" width="11.5546875" style="1"/>
    <col min="4865" max="4865" width="9.5546875" style="1" bestFit="1" customWidth="1"/>
    <col min="4866" max="4866" width="23.3320312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9.33203125" style="1" customWidth="1"/>
    <col min="4877" max="4877" width="14.77734375" style="1" customWidth="1"/>
    <col min="4878" max="5120" width="11.5546875" style="1"/>
    <col min="5121" max="5121" width="9.5546875" style="1" bestFit="1" customWidth="1"/>
    <col min="5122" max="5122" width="23.3320312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9.33203125" style="1" customWidth="1"/>
    <col min="5133" max="5133" width="14.77734375" style="1" customWidth="1"/>
    <col min="5134" max="5376" width="11.5546875" style="1"/>
    <col min="5377" max="5377" width="9.5546875" style="1" bestFit="1" customWidth="1"/>
    <col min="5378" max="5378" width="23.3320312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9.33203125" style="1" customWidth="1"/>
    <col min="5389" max="5389" width="14.77734375" style="1" customWidth="1"/>
    <col min="5390" max="5632" width="11.5546875" style="1"/>
    <col min="5633" max="5633" width="9.5546875" style="1" bestFit="1" customWidth="1"/>
    <col min="5634" max="5634" width="23.3320312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9.33203125" style="1" customWidth="1"/>
    <col min="5645" max="5645" width="14.77734375" style="1" customWidth="1"/>
    <col min="5646" max="5888" width="11.5546875" style="1"/>
    <col min="5889" max="5889" width="9.5546875" style="1" bestFit="1" customWidth="1"/>
    <col min="5890" max="5890" width="23.3320312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9.33203125" style="1" customWidth="1"/>
    <col min="5901" max="5901" width="14.77734375" style="1" customWidth="1"/>
    <col min="5902" max="6144" width="11.5546875" style="1"/>
    <col min="6145" max="6145" width="9.5546875" style="1" bestFit="1" customWidth="1"/>
    <col min="6146" max="6146" width="23.3320312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9.33203125" style="1" customWidth="1"/>
    <col min="6157" max="6157" width="14.77734375" style="1" customWidth="1"/>
    <col min="6158" max="6400" width="11.5546875" style="1"/>
    <col min="6401" max="6401" width="9.5546875" style="1" bestFit="1" customWidth="1"/>
    <col min="6402" max="6402" width="23.3320312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9.33203125" style="1" customWidth="1"/>
    <col min="6413" max="6413" width="14.77734375" style="1" customWidth="1"/>
    <col min="6414" max="6656" width="11.5546875" style="1"/>
    <col min="6657" max="6657" width="9.5546875" style="1" bestFit="1" customWidth="1"/>
    <col min="6658" max="6658" width="23.3320312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9.33203125" style="1" customWidth="1"/>
    <col min="6669" max="6669" width="14.77734375" style="1" customWidth="1"/>
    <col min="6670" max="6912" width="11.5546875" style="1"/>
    <col min="6913" max="6913" width="9.5546875" style="1" bestFit="1" customWidth="1"/>
    <col min="6914" max="6914" width="23.3320312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9.33203125" style="1" customWidth="1"/>
    <col min="6925" max="6925" width="14.77734375" style="1" customWidth="1"/>
    <col min="6926" max="7168" width="11.5546875" style="1"/>
    <col min="7169" max="7169" width="9.5546875" style="1" bestFit="1" customWidth="1"/>
    <col min="7170" max="7170" width="23.3320312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9.33203125" style="1" customWidth="1"/>
    <col min="7181" max="7181" width="14.77734375" style="1" customWidth="1"/>
    <col min="7182" max="7424" width="11.5546875" style="1"/>
    <col min="7425" max="7425" width="9.5546875" style="1" bestFit="1" customWidth="1"/>
    <col min="7426" max="7426" width="23.3320312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9.33203125" style="1" customWidth="1"/>
    <col min="7437" max="7437" width="14.77734375" style="1" customWidth="1"/>
    <col min="7438" max="7680" width="11.5546875" style="1"/>
    <col min="7681" max="7681" width="9.5546875" style="1" bestFit="1" customWidth="1"/>
    <col min="7682" max="7682" width="23.3320312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9.33203125" style="1" customWidth="1"/>
    <col min="7693" max="7693" width="14.77734375" style="1" customWidth="1"/>
    <col min="7694" max="7936" width="11.5546875" style="1"/>
    <col min="7937" max="7937" width="9.5546875" style="1" bestFit="1" customWidth="1"/>
    <col min="7938" max="7938" width="23.3320312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9.33203125" style="1" customWidth="1"/>
    <col min="7949" max="7949" width="14.77734375" style="1" customWidth="1"/>
    <col min="7950" max="8192" width="11.5546875" style="1"/>
    <col min="8193" max="8193" width="9.5546875" style="1" bestFit="1" customWidth="1"/>
    <col min="8194" max="8194" width="23.3320312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9.33203125" style="1" customWidth="1"/>
    <col min="8205" max="8205" width="14.77734375" style="1" customWidth="1"/>
    <col min="8206" max="8448" width="11.5546875" style="1"/>
    <col min="8449" max="8449" width="9.5546875" style="1" bestFit="1" customWidth="1"/>
    <col min="8450" max="8450" width="23.3320312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9.33203125" style="1" customWidth="1"/>
    <col min="8461" max="8461" width="14.77734375" style="1" customWidth="1"/>
    <col min="8462" max="8704" width="11.5546875" style="1"/>
    <col min="8705" max="8705" width="9.5546875" style="1" bestFit="1" customWidth="1"/>
    <col min="8706" max="8706" width="23.3320312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9.33203125" style="1" customWidth="1"/>
    <col min="8717" max="8717" width="14.77734375" style="1" customWidth="1"/>
    <col min="8718" max="8960" width="11.5546875" style="1"/>
    <col min="8961" max="8961" width="9.5546875" style="1" bestFit="1" customWidth="1"/>
    <col min="8962" max="8962" width="23.3320312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9.33203125" style="1" customWidth="1"/>
    <col min="8973" max="8973" width="14.77734375" style="1" customWidth="1"/>
    <col min="8974" max="9216" width="11.5546875" style="1"/>
    <col min="9217" max="9217" width="9.5546875" style="1" bestFit="1" customWidth="1"/>
    <col min="9218" max="9218" width="23.3320312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9.33203125" style="1" customWidth="1"/>
    <col min="9229" max="9229" width="14.77734375" style="1" customWidth="1"/>
    <col min="9230" max="9472" width="11.5546875" style="1"/>
    <col min="9473" max="9473" width="9.5546875" style="1" bestFit="1" customWidth="1"/>
    <col min="9474" max="9474" width="23.3320312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9.33203125" style="1" customWidth="1"/>
    <col min="9485" max="9485" width="14.77734375" style="1" customWidth="1"/>
    <col min="9486" max="9728" width="11.5546875" style="1"/>
    <col min="9729" max="9729" width="9.5546875" style="1" bestFit="1" customWidth="1"/>
    <col min="9730" max="9730" width="23.3320312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9.33203125" style="1" customWidth="1"/>
    <col min="9741" max="9741" width="14.77734375" style="1" customWidth="1"/>
    <col min="9742" max="9984" width="11.5546875" style="1"/>
    <col min="9985" max="9985" width="9.5546875" style="1" bestFit="1" customWidth="1"/>
    <col min="9986" max="9986" width="23.3320312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9.33203125" style="1" customWidth="1"/>
    <col min="9997" max="9997" width="14.77734375" style="1" customWidth="1"/>
    <col min="9998" max="10240" width="11.5546875" style="1"/>
    <col min="10241" max="10241" width="9.5546875" style="1" bestFit="1" customWidth="1"/>
    <col min="10242" max="10242" width="23.3320312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9.33203125" style="1" customWidth="1"/>
    <col min="10253" max="10253" width="14.77734375" style="1" customWidth="1"/>
    <col min="10254" max="10496" width="11.5546875" style="1"/>
    <col min="10497" max="10497" width="9.5546875" style="1" bestFit="1" customWidth="1"/>
    <col min="10498" max="10498" width="23.3320312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9.33203125" style="1" customWidth="1"/>
    <col min="10509" max="10509" width="14.77734375" style="1" customWidth="1"/>
    <col min="10510" max="10752" width="11.5546875" style="1"/>
    <col min="10753" max="10753" width="9.5546875" style="1" bestFit="1" customWidth="1"/>
    <col min="10754" max="10754" width="23.3320312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9.33203125" style="1" customWidth="1"/>
    <col min="10765" max="10765" width="14.77734375" style="1" customWidth="1"/>
    <col min="10766" max="11008" width="11.5546875" style="1"/>
    <col min="11009" max="11009" width="9.5546875" style="1" bestFit="1" customWidth="1"/>
    <col min="11010" max="11010" width="23.3320312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9.33203125" style="1" customWidth="1"/>
    <col min="11021" max="11021" width="14.77734375" style="1" customWidth="1"/>
    <col min="11022" max="11264" width="11.5546875" style="1"/>
    <col min="11265" max="11265" width="9.5546875" style="1" bestFit="1" customWidth="1"/>
    <col min="11266" max="11266" width="23.3320312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9.33203125" style="1" customWidth="1"/>
    <col min="11277" max="11277" width="14.77734375" style="1" customWidth="1"/>
    <col min="11278" max="11520" width="11.5546875" style="1"/>
    <col min="11521" max="11521" width="9.5546875" style="1" bestFit="1" customWidth="1"/>
    <col min="11522" max="11522" width="23.3320312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9.33203125" style="1" customWidth="1"/>
    <col min="11533" max="11533" width="14.77734375" style="1" customWidth="1"/>
    <col min="11534" max="11776" width="11.5546875" style="1"/>
    <col min="11777" max="11777" width="9.5546875" style="1" bestFit="1" customWidth="1"/>
    <col min="11778" max="11778" width="23.3320312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9.33203125" style="1" customWidth="1"/>
    <col min="11789" max="11789" width="14.77734375" style="1" customWidth="1"/>
    <col min="11790" max="12032" width="11.5546875" style="1"/>
    <col min="12033" max="12033" width="9.5546875" style="1" bestFit="1" customWidth="1"/>
    <col min="12034" max="12034" width="23.3320312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9.33203125" style="1" customWidth="1"/>
    <col min="12045" max="12045" width="14.77734375" style="1" customWidth="1"/>
    <col min="12046" max="12288" width="11.5546875" style="1"/>
    <col min="12289" max="12289" width="9.5546875" style="1" bestFit="1" customWidth="1"/>
    <col min="12290" max="12290" width="23.3320312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9.33203125" style="1" customWidth="1"/>
    <col min="12301" max="12301" width="14.77734375" style="1" customWidth="1"/>
    <col min="12302" max="12544" width="11.5546875" style="1"/>
    <col min="12545" max="12545" width="9.5546875" style="1" bestFit="1" customWidth="1"/>
    <col min="12546" max="12546" width="23.3320312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9.33203125" style="1" customWidth="1"/>
    <col min="12557" max="12557" width="14.77734375" style="1" customWidth="1"/>
    <col min="12558" max="12800" width="11.5546875" style="1"/>
    <col min="12801" max="12801" width="9.5546875" style="1" bestFit="1" customWidth="1"/>
    <col min="12802" max="12802" width="23.3320312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9.33203125" style="1" customWidth="1"/>
    <col min="12813" max="12813" width="14.77734375" style="1" customWidth="1"/>
    <col min="12814" max="13056" width="11.5546875" style="1"/>
    <col min="13057" max="13057" width="9.5546875" style="1" bestFit="1" customWidth="1"/>
    <col min="13058" max="13058" width="23.3320312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9.33203125" style="1" customWidth="1"/>
    <col min="13069" max="13069" width="14.77734375" style="1" customWidth="1"/>
    <col min="13070" max="13312" width="11.5546875" style="1"/>
    <col min="13313" max="13313" width="9.5546875" style="1" bestFit="1" customWidth="1"/>
    <col min="13314" max="13314" width="23.3320312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9.33203125" style="1" customWidth="1"/>
    <col min="13325" max="13325" width="14.77734375" style="1" customWidth="1"/>
    <col min="13326" max="13568" width="11.5546875" style="1"/>
    <col min="13569" max="13569" width="9.5546875" style="1" bestFit="1" customWidth="1"/>
    <col min="13570" max="13570" width="23.3320312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9.33203125" style="1" customWidth="1"/>
    <col min="13581" max="13581" width="14.77734375" style="1" customWidth="1"/>
    <col min="13582" max="13824" width="11.5546875" style="1"/>
    <col min="13825" max="13825" width="9.5546875" style="1" bestFit="1" customWidth="1"/>
    <col min="13826" max="13826" width="23.3320312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9.33203125" style="1" customWidth="1"/>
    <col min="13837" max="13837" width="14.77734375" style="1" customWidth="1"/>
    <col min="13838" max="14080" width="11.5546875" style="1"/>
    <col min="14081" max="14081" width="9.5546875" style="1" bestFit="1" customWidth="1"/>
    <col min="14082" max="14082" width="23.3320312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9.33203125" style="1" customWidth="1"/>
    <col min="14093" max="14093" width="14.77734375" style="1" customWidth="1"/>
    <col min="14094" max="14336" width="11.5546875" style="1"/>
    <col min="14337" max="14337" width="9.5546875" style="1" bestFit="1" customWidth="1"/>
    <col min="14338" max="14338" width="23.3320312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9.33203125" style="1" customWidth="1"/>
    <col min="14349" max="14349" width="14.77734375" style="1" customWidth="1"/>
    <col min="14350" max="14592" width="11.5546875" style="1"/>
    <col min="14593" max="14593" width="9.5546875" style="1" bestFit="1" customWidth="1"/>
    <col min="14594" max="14594" width="23.3320312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9.33203125" style="1" customWidth="1"/>
    <col min="14605" max="14605" width="14.77734375" style="1" customWidth="1"/>
    <col min="14606" max="14848" width="11.5546875" style="1"/>
    <col min="14849" max="14849" width="9.5546875" style="1" bestFit="1" customWidth="1"/>
    <col min="14850" max="14850" width="23.3320312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9.33203125" style="1" customWidth="1"/>
    <col min="14861" max="14861" width="14.77734375" style="1" customWidth="1"/>
    <col min="14862" max="15104" width="11.5546875" style="1"/>
    <col min="15105" max="15105" width="9.5546875" style="1" bestFit="1" customWidth="1"/>
    <col min="15106" max="15106" width="23.3320312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9.33203125" style="1" customWidth="1"/>
    <col min="15117" max="15117" width="14.77734375" style="1" customWidth="1"/>
    <col min="15118" max="15360" width="11.5546875" style="1"/>
    <col min="15361" max="15361" width="9.5546875" style="1" bestFit="1" customWidth="1"/>
    <col min="15362" max="15362" width="23.3320312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9.33203125" style="1" customWidth="1"/>
    <col min="15373" max="15373" width="14.77734375" style="1" customWidth="1"/>
    <col min="15374" max="15616" width="11.5546875" style="1"/>
    <col min="15617" max="15617" width="9.5546875" style="1" bestFit="1" customWidth="1"/>
    <col min="15618" max="15618" width="23.3320312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9.33203125" style="1" customWidth="1"/>
    <col min="15629" max="15629" width="14.77734375" style="1" customWidth="1"/>
    <col min="15630" max="15872" width="11.5546875" style="1"/>
    <col min="15873" max="15873" width="9.5546875" style="1" bestFit="1" customWidth="1"/>
    <col min="15874" max="15874" width="23.3320312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9.33203125" style="1" customWidth="1"/>
    <col min="15885" max="15885" width="14.77734375" style="1" customWidth="1"/>
    <col min="15886" max="16128" width="11.5546875" style="1"/>
    <col min="16129" max="16129" width="9.5546875" style="1" bestFit="1" customWidth="1"/>
    <col min="16130" max="16130" width="23.3320312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9.33203125" style="1" customWidth="1"/>
    <col min="16141" max="16141" width="14.77734375" style="1" customWidth="1"/>
    <col min="16142" max="16384" width="11.5546875" style="1"/>
  </cols>
  <sheetData>
    <row r="1" spans="1:13" ht="19.95" customHeight="1" x14ac:dyDescent="0.25">
      <c r="A1" s="55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ht="19.95" customHeight="1" x14ac:dyDescent="0.25">
      <c r="A3" s="55" t="s">
        <v>602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8" customFormat="1" ht="55.05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</row>
    <row r="5" spans="1:13" ht="15" customHeight="1" x14ac:dyDescent="0.25">
      <c r="A5" s="8" t="s">
        <v>323</v>
      </c>
      <c r="B5" s="1" t="s">
        <v>324</v>
      </c>
      <c r="C5" s="8">
        <v>4</v>
      </c>
      <c r="D5" s="9">
        <v>365</v>
      </c>
      <c r="E5" s="9">
        <v>5</v>
      </c>
      <c r="F5" s="10">
        <f>G5/D5</f>
        <v>0.50958904109589043</v>
      </c>
      <c r="G5" s="9">
        <v>186</v>
      </c>
      <c r="H5" s="9">
        <v>4</v>
      </c>
      <c r="I5" s="9">
        <f>G5-H5</f>
        <v>182</v>
      </c>
      <c r="J5" s="20">
        <v>100</v>
      </c>
      <c r="K5" s="20">
        <v>4</v>
      </c>
      <c r="L5" s="20">
        <v>56</v>
      </c>
      <c r="M5" s="20">
        <v>22</v>
      </c>
    </row>
    <row r="6" spans="1:13" ht="15" customHeight="1" x14ac:dyDescent="0.25">
      <c r="A6" s="8" t="s">
        <v>325</v>
      </c>
      <c r="B6" s="1" t="s">
        <v>326</v>
      </c>
      <c r="C6" s="8">
        <v>4</v>
      </c>
      <c r="D6" s="9">
        <v>231</v>
      </c>
      <c r="E6" s="9">
        <v>6</v>
      </c>
      <c r="F6" s="10">
        <f t="shared" ref="F6:F34" si="0">G6/D6</f>
        <v>0.29870129870129869</v>
      </c>
      <c r="G6" s="9">
        <v>69</v>
      </c>
      <c r="H6" s="9">
        <v>0</v>
      </c>
      <c r="I6" s="9">
        <f t="shared" ref="I6:I33" si="1">G6-H6</f>
        <v>69</v>
      </c>
      <c r="J6" s="20">
        <v>53</v>
      </c>
      <c r="K6" s="20">
        <v>6</v>
      </c>
      <c r="L6" s="20">
        <v>8</v>
      </c>
      <c r="M6" s="20">
        <v>2</v>
      </c>
    </row>
    <row r="7" spans="1:13" ht="15" customHeight="1" x14ac:dyDescent="0.25">
      <c r="A7" s="8" t="s">
        <v>327</v>
      </c>
      <c r="B7" s="1" t="s">
        <v>328</v>
      </c>
      <c r="C7" s="8">
        <v>4</v>
      </c>
      <c r="D7" s="9">
        <v>67</v>
      </c>
      <c r="E7" s="9">
        <v>3</v>
      </c>
      <c r="F7" s="10">
        <f t="shared" si="0"/>
        <v>0.5074626865671642</v>
      </c>
      <c r="G7" s="9">
        <v>34</v>
      </c>
      <c r="H7" s="9">
        <v>0</v>
      </c>
      <c r="I7" s="9">
        <f t="shared" si="1"/>
        <v>34</v>
      </c>
      <c r="J7" s="20">
        <v>27</v>
      </c>
      <c r="K7" s="20">
        <v>3</v>
      </c>
      <c r="L7" s="20">
        <v>1</v>
      </c>
      <c r="M7" s="20">
        <v>3</v>
      </c>
    </row>
    <row r="8" spans="1:13" ht="15" customHeight="1" x14ac:dyDescent="0.25">
      <c r="A8" s="8" t="s">
        <v>329</v>
      </c>
      <c r="B8" s="1" t="s">
        <v>330</v>
      </c>
      <c r="C8" s="8">
        <v>4</v>
      </c>
      <c r="D8" s="9">
        <v>162</v>
      </c>
      <c r="E8" s="9">
        <v>5</v>
      </c>
      <c r="F8" s="10">
        <f t="shared" si="0"/>
        <v>0.5864197530864198</v>
      </c>
      <c r="G8" s="9">
        <v>95</v>
      </c>
      <c r="H8" s="9">
        <v>0</v>
      </c>
      <c r="I8" s="9">
        <f t="shared" si="1"/>
        <v>95</v>
      </c>
      <c r="J8" s="20">
        <v>36</v>
      </c>
      <c r="K8" s="20">
        <v>17</v>
      </c>
      <c r="L8" s="20">
        <v>33</v>
      </c>
      <c r="M8" s="20">
        <v>9</v>
      </c>
    </row>
    <row r="9" spans="1:13" ht="15" customHeight="1" x14ac:dyDescent="0.25">
      <c r="A9" s="8" t="s">
        <v>331</v>
      </c>
      <c r="B9" s="1" t="s">
        <v>332</v>
      </c>
      <c r="C9" s="8">
        <v>4</v>
      </c>
      <c r="D9" s="9">
        <v>333</v>
      </c>
      <c r="E9" s="9">
        <v>3</v>
      </c>
      <c r="F9" s="10">
        <f t="shared" si="0"/>
        <v>0.3003003003003003</v>
      </c>
      <c r="G9" s="9">
        <v>100</v>
      </c>
      <c r="H9" s="9">
        <v>1</v>
      </c>
      <c r="I9" s="9">
        <f t="shared" si="1"/>
        <v>99</v>
      </c>
      <c r="J9" s="20">
        <v>77</v>
      </c>
      <c r="K9" s="20">
        <v>7</v>
      </c>
      <c r="L9" s="20">
        <v>11</v>
      </c>
      <c r="M9" s="20">
        <v>4</v>
      </c>
    </row>
    <row r="10" spans="1:13" ht="15" customHeight="1" x14ac:dyDescent="0.25">
      <c r="A10" s="8" t="s">
        <v>333</v>
      </c>
      <c r="B10" s="1" t="s">
        <v>334</v>
      </c>
      <c r="C10" s="8">
        <v>4</v>
      </c>
      <c r="D10" s="9">
        <v>137</v>
      </c>
      <c r="E10" s="9">
        <v>5</v>
      </c>
      <c r="F10" s="10">
        <f t="shared" si="0"/>
        <v>0.54014598540145986</v>
      </c>
      <c r="G10" s="9">
        <v>74</v>
      </c>
      <c r="H10" s="9">
        <v>1</v>
      </c>
      <c r="I10" s="9">
        <f t="shared" si="1"/>
        <v>73</v>
      </c>
      <c r="J10" s="20">
        <v>36</v>
      </c>
      <c r="K10" s="20">
        <v>9</v>
      </c>
      <c r="L10" s="20">
        <v>4</v>
      </c>
      <c r="M10" s="20">
        <v>24</v>
      </c>
    </row>
    <row r="11" spans="1:13" ht="15" customHeight="1" x14ac:dyDescent="0.25">
      <c r="A11" s="8" t="s">
        <v>335</v>
      </c>
      <c r="B11" s="1" t="s">
        <v>336</v>
      </c>
      <c r="C11" s="8">
        <v>4</v>
      </c>
      <c r="D11" s="9">
        <v>147</v>
      </c>
      <c r="E11" s="9">
        <v>3</v>
      </c>
      <c r="F11" s="10">
        <f t="shared" si="0"/>
        <v>0.32653061224489793</v>
      </c>
      <c r="G11" s="9">
        <v>48</v>
      </c>
      <c r="H11" s="9">
        <v>0</v>
      </c>
      <c r="I11" s="9">
        <f t="shared" si="1"/>
        <v>48</v>
      </c>
      <c r="J11" s="20">
        <v>40</v>
      </c>
      <c r="K11" s="20">
        <v>4</v>
      </c>
      <c r="L11" s="20">
        <v>2</v>
      </c>
      <c r="M11" s="20">
        <v>2</v>
      </c>
    </row>
    <row r="12" spans="1:13" ht="15" customHeight="1" x14ac:dyDescent="0.25">
      <c r="A12" s="8" t="s">
        <v>337</v>
      </c>
      <c r="B12" s="1" t="s">
        <v>338</v>
      </c>
      <c r="C12" s="8">
        <v>4</v>
      </c>
      <c r="D12" s="9">
        <v>365</v>
      </c>
      <c r="E12" s="9">
        <v>54</v>
      </c>
      <c r="F12" s="10">
        <f t="shared" si="0"/>
        <v>0.57534246575342463</v>
      </c>
      <c r="G12" s="9">
        <v>210</v>
      </c>
      <c r="H12" s="9">
        <v>4</v>
      </c>
      <c r="I12" s="9">
        <f t="shared" si="1"/>
        <v>206</v>
      </c>
      <c r="J12" s="20">
        <v>148</v>
      </c>
      <c r="K12" s="20">
        <v>15</v>
      </c>
      <c r="L12" s="20">
        <v>33</v>
      </c>
      <c r="M12" s="20">
        <v>10</v>
      </c>
    </row>
    <row r="13" spans="1:13" ht="15" customHeight="1" x14ac:dyDescent="0.25">
      <c r="A13" s="8" t="s">
        <v>339</v>
      </c>
      <c r="B13" s="1" t="s">
        <v>340</v>
      </c>
      <c r="C13" s="8">
        <v>4</v>
      </c>
      <c r="D13" s="9">
        <v>326</v>
      </c>
      <c r="E13" s="9">
        <v>15</v>
      </c>
      <c r="F13" s="10">
        <f t="shared" si="0"/>
        <v>0.57055214723926384</v>
      </c>
      <c r="G13" s="9">
        <v>186</v>
      </c>
      <c r="H13" s="9">
        <v>5</v>
      </c>
      <c r="I13" s="9">
        <f t="shared" si="1"/>
        <v>181</v>
      </c>
      <c r="J13" s="20">
        <v>128</v>
      </c>
      <c r="K13" s="20">
        <v>2</v>
      </c>
      <c r="L13" s="20">
        <v>30</v>
      </c>
      <c r="M13" s="20">
        <v>21</v>
      </c>
    </row>
    <row r="14" spans="1:13" ht="15" customHeight="1" x14ac:dyDescent="0.25">
      <c r="A14" s="8" t="s">
        <v>341</v>
      </c>
      <c r="B14" s="1" t="s">
        <v>342</v>
      </c>
      <c r="C14" s="8">
        <v>4</v>
      </c>
      <c r="D14" s="9">
        <v>339</v>
      </c>
      <c r="E14" s="9">
        <v>6</v>
      </c>
      <c r="F14" s="10">
        <f t="shared" si="0"/>
        <v>0.37168141592920356</v>
      </c>
      <c r="G14" s="9">
        <v>126</v>
      </c>
      <c r="H14" s="9">
        <v>8</v>
      </c>
      <c r="I14" s="9">
        <f t="shared" si="1"/>
        <v>118</v>
      </c>
      <c r="J14" s="20">
        <v>52</v>
      </c>
      <c r="K14" s="20">
        <v>4</v>
      </c>
      <c r="L14" s="20">
        <v>40</v>
      </c>
      <c r="M14" s="20">
        <v>22</v>
      </c>
    </row>
    <row r="15" spans="1:13" ht="15" customHeight="1" x14ac:dyDescent="0.25">
      <c r="A15" s="8" t="s">
        <v>343</v>
      </c>
      <c r="B15" s="1" t="s">
        <v>344</v>
      </c>
      <c r="C15" s="8">
        <v>4</v>
      </c>
      <c r="D15" s="9">
        <v>64</v>
      </c>
      <c r="E15" s="9">
        <v>1</v>
      </c>
      <c r="F15" s="10">
        <f t="shared" si="0"/>
        <v>0.5</v>
      </c>
      <c r="G15" s="9">
        <v>32</v>
      </c>
      <c r="H15" s="9">
        <v>0</v>
      </c>
      <c r="I15" s="9">
        <f t="shared" si="1"/>
        <v>32</v>
      </c>
      <c r="J15" s="20">
        <v>14</v>
      </c>
      <c r="K15" s="20">
        <v>10</v>
      </c>
      <c r="L15" s="20">
        <v>8</v>
      </c>
      <c r="M15" s="20">
        <v>0</v>
      </c>
    </row>
    <row r="16" spans="1:13" ht="15" customHeight="1" x14ac:dyDescent="0.25">
      <c r="A16" s="8" t="s">
        <v>345</v>
      </c>
      <c r="B16" s="1" t="s">
        <v>346</v>
      </c>
      <c r="C16" s="8">
        <v>4</v>
      </c>
      <c r="D16" s="9">
        <v>208</v>
      </c>
      <c r="E16" s="9">
        <v>6</v>
      </c>
      <c r="F16" s="10">
        <f t="shared" si="0"/>
        <v>0.42307692307692307</v>
      </c>
      <c r="G16" s="9">
        <v>88</v>
      </c>
      <c r="H16" s="9">
        <v>0</v>
      </c>
      <c r="I16" s="9">
        <f t="shared" si="1"/>
        <v>88</v>
      </c>
      <c r="J16" s="20">
        <v>43</v>
      </c>
      <c r="K16" s="20">
        <v>11</v>
      </c>
      <c r="L16" s="20">
        <v>17</v>
      </c>
      <c r="M16" s="20">
        <v>17</v>
      </c>
    </row>
    <row r="17" spans="1:13" ht="15" customHeight="1" x14ac:dyDescent="0.25">
      <c r="A17" s="8" t="s">
        <v>347</v>
      </c>
      <c r="B17" s="1" t="s">
        <v>348</v>
      </c>
      <c r="C17" s="8">
        <v>4</v>
      </c>
      <c r="D17" s="9">
        <v>129</v>
      </c>
      <c r="E17" s="9">
        <v>12</v>
      </c>
      <c r="F17" s="10">
        <f t="shared" si="0"/>
        <v>0.51937984496124034</v>
      </c>
      <c r="G17" s="9">
        <v>67</v>
      </c>
      <c r="H17" s="9">
        <v>1</v>
      </c>
      <c r="I17" s="9">
        <f t="shared" si="1"/>
        <v>66</v>
      </c>
      <c r="J17" s="20">
        <v>21</v>
      </c>
      <c r="K17" s="20">
        <v>37</v>
      </c>
      <c r="L17" s="20">
        <v>2</v>
      </c>
      <c r="M17" s="20">
        <v>6</v>
      </c>
    </row>
    <row r="18" spans="1:13" ht="15" customHeight="1" x14ac:dyDescent="0.25">
      <c r="A18" s="8" t="s">
        <v>349</v>
      </c>
      <c r="B18" s="1" t="s">
        <v>350</v>
      </c>
      <c r="C18" s="8">
        <v>4</v>
      </c>
      <c r="D18" s="9">
        <v>112</v>
      </c>
      <c r="E18" s="9">
        <v>3</v>
      </c>
      <c r="F18" s="10">
        <f t="shared" si="0"/>
        <v>0.5803571428571429</v>
      </c>
      <c r="G18" s="9">
        <v>65</v>
      </c>
      <c r="H18" s="9">
        <v>1</v>
      </c>
      <c r="I18" s="9">
        <f t="shared" si="1"/>
        <v>64</v>
      </c>
      <c r="J18" s="20">
        <v>51</v>
      </c>
      <c r="K18" s="20">
        <v>4</v>
      </c>
      <c r="L18" s="20">
        <v>9</v>
      </c>
      <c r="M18" s="20">
        <v>0</v>
      </c>
    </row>
    <row r="19" spans="1:13" ht="15" customHeight="1" x14ac:dyDescent="0.25">
      <c r="A19" s="8" t="s">
        <v>351</v>
      </c>
      <c r="B19" s="1" t="s">
        <v>352</v>
      </c>
      <c r="C19" s="8">
        <v>4</v>
      </c>
      <c r="D19" s="9">
        <v>420</v>
      </c>
      <c r="E19" s="9">
        <v>46</v>
      </c>
      <c r="F19" s="10">
        <f t="shared" si="0"/>
        <v>0.45476190476190476</v>
      </c>
      <c r="G19" s="9">
        <v>191</v>
      </c>
      <c r="H19" s="9">
        <v>3</v>
      </c>
      <c r="I19" s="9">
        <f t="shared" si="1"/>
        <v>188</v>
      </c>
      <c r="J19" s="20">
        <v>120</v>
      </c>
      <c r="K19" s="20">
        <v>20</v>
      </c>
      <c r="L19" s="20">
        <v>27</v>
      </c>
      <c r="M19" s="20">
        <v>21</v>
      </c>
    </row>
    <row r="20" spans="1:13" ht="15" customHeight="1" x14ac:dyDescent="0.25">
      <c r="A20" s="8" t="s">
        <v>353</v>
      </c>
      <c r="B20" s="1" t="s">
        <v>354</v>
      </c>
      <c r="C20" s="8">
        <v>4</v>
      </c>
      <c r="D20" s="9">
        <v>221</v>
      </c>
      <c r="E20" s="9">
        <v>3</v>
      </c>
      <c r="F20" s="10">
        <f t="shared" si="0"/>
        <v>0.52941176470588236</v>
      </c>
      <c r="G20" s="9">
        <v>117</v>
      </c>
      <c r="H20" s="9">
        <v>3</v>
      </c>
      <c r="I20" s="9">
        <f t="shared" si="1"/>
        <v>114</v>
      </c>
      <c r="J20" s="20">
        <v>96</v>
      </c>
      <c r="K20" s="20">
        <v>0</v>
      </c>
      <c r="L20" s="20">
        <v>9</v>
      </c>
      <c r="M20" s="20">
        <v>9</v>
      </c>
    </row>
    <row r="21" spans="1:13" ht="15" customHeight="1" x14ac:dyDescent="0.25">
      <c r="A21" s="8" t="s">
        <v>355</v>
      </c>
      <c r="B21" s="1" t="s">
        <v>356</v>
      </c>
      <c r="C21" s="8">
        <v>4</v>
      </c>
      <c r="D21" s="9">
        <v>606</v>
      </c>
      <c r="E21" s="9">
        <v>8</v>
      </c>
      <c r="F21" s="10">
        <f t="shared" si="0"/>
        <v>0.36633663366336633</v>
      </c>
      <c r="G21" s="9">
        <v>222</v>
      </c>
      <c r="H21" s="9">
        <v>33</v>
      </c>
      <c r="I21" s="9">
        <f t="shared" si="1"/>
        <v>189</v>
      </c>
      <c r="J21" s="20">
        <v>130</v>
      </c>
      <c r="K21" s="20">
        <v>3</v>
      </c>
      <c r="L21" s="20">
        <v>48</v>
      </c>
      <c r="M21" s="20">
        <v>8</v>
      </c>
    </row>
    <row r="22" spans="1:13" ht="15" customHeight="1" x14ac:dyDescent="0.25">
      <c r="A22" s="8" t="s">
        <v>357</v>
      </c>
      <c r="B22" s="1" t="s">
        <v>358</v>
      </c>
      <c r="C22" s="8">
        <v>4</v>
      </c>
      <c r="D22" s="9">
        <v>166</v>
      </c>
      <c r="E22" s="9">
        <v>5</v>
      </c>
      <c r="F22" s="10">
        <f t="shared" si="0"/>
        <v>0.60240963855421692</v>
      </c>
      <c r="G22" s="9">
        <v>100</v>
      </c>
      <c r="H22" s="9">
        <v>2</v>
      </c>
      <c r="I22" s="9">
        <f t="shared" si="1"/>
        <v>98</v>
      </c>
      <c r="J22" s="20">
        <v>71</v>
      </c>
      <c r="K22" s="20">
        <v>7</v>
      </c>
      <c r="L22" s="20">
        <v>7</v>
      </c>
      <c r="M22" s="20">
        <v>13</v>
      </c>
    </row>
    <row r="23" spans="1:13" ht="15" customHeight="1" x14ac:dyDescent="0.25">
      <c r="A23" s="8" t="s">
        <v>359</v>
      </c>
      <c r="B23" s="1" t="s">
        <v>360</v>
      </c>
      <c r="C23" s="8">
        <v>4</v>
      </c>
      <c r="D23" s="9">
        <v>540</v>
      </c>
      <c r="E23" s="9">
        <v>38</v>
      </c>
      <c r="F23" s="10">
        <f t="shared" si="0"/>
        <v>0.60555555555555551</v>
      </c>
      <c r="G23" s="9">
        <v>327</v>
      </c>
      <c r="H23" s="9">
        <v>15</v>
      </c>
      <c r="I23" s="9">
        <f t="shared" si="1"/>
        <v>312</v>
      </c>
      <c r="J23" s="20">
        <v>175</v>
      </c>
      <c r="K23" s="20">
        <v>2</v>
      </c>
      <c r="L23" s="20">
        <v>98</v>
      </c>
      <c r="M23" s="20">
        <v>37</v>
      </c>
    </row>
    <row r="24" spans="1:13" ht="15" customHeight="1" x14ac:dyDescent="0.25">
      <c r="A24" s="8" t="s">
        <v>361</v>
      </c>
      <c r="B24" s="1" t="s">
        <v>362</v>
      </c>
      <c r="C24" s="8">
        <v>4</v>
      </c>
      <c r="D24" s="9">
        <v>511</v>
      </c>
      <c r="E24" s="9">
        <v>16</v>
      </c>
      <c r="F24" s="10">
        <f t="shared" si="0"/>
        <v>0.34833659491193736</v>
      </c>
      <c r="G24" s="9">
        <v>178</v>
      </c>
      <c r="H24" s="9">
        <v>8</v>
      </c>
      <c r="I24" s="9">
        <f t="shared" si="1"/>
        <v>170</v>
      </c>
      <c r="J24" s="20">
        <v>125</v>
      </c>
      <c r="K24" s="20">
        <v>20</v>
      </c>
      <c r="L24" s="20">
        <v>20</v>
      </c>
      <c r="M24" s="20">
        <v>5</v>
      </c>
    </row>
    <row r="25" spans="1:13" ht="15" customHeight="1" x14ac:dyDescent="0.25">
      <c r="A25" s="8" t="s">
        <v>363</v>
      </c>
      <c r="B25" s="1" t="s">
        <v>364</v>
      </c>
      <c r="C25" s="8">
        <v>4</v>
      </c>
      <c r="D25" s="9">
        <v>286</v>
      </c>
      <c r="E25" s="9">
        <v>11</v>
      </c>
      <c r="F25" s="10">
        <f t="shared" si="0"/>
        <v>0.56643356643356646</v>
      </c>
      <c r="G25" s="9">
        <v>162</v>
      </c>
      <c r="H25" s="9">
        <v>1</v>
      </c>
      <c r="I25" s="9">
        <f t="shared" si="1"/>
        <v>161</v>
      </c>
      <c r="J25" s="20">
        <v>126</v>
      </c>
      <c r="K25" s="20">
        <v>8</v>
      </c>
      <c r="L25" s="20">
        <v>15</v>
      </c>
      <c r="M25" s="20">
        <v>12</v>
      </c>
    </row>
    <row r="26" spans="1:13" ht="15" customHeight="1" x14ac:dyDescent="0.25">
      <c r="A26" s="8" t="s">
        <v>365</v>
      </c>
      <c r="B26" s="1" t="s">
        <v>366</v>
      </c>
      <c r="C26" s="8">
        <v>4</v>
      </c>
      <c r="D26" s="9">
        <v>211</v>
      </c>
      <c r="E26" s="9">
        <v>9</v>
      </c>
      <c r="F26" s="10">
        <f t="shared" si="0"/>
        <v>0.53080568720379151</v>
      </c>
      <c r="G26" s="9">
        <v>112</v>
      </c>
      <c r="H26" s="9">
        <v>0</v>
      </c>
      <c r="I26" s="9">
        <f t="shared" si="1"/>
        <v>112</v>
      </c>
      <c r="J26" s="20">
        <v>72</v>
      </c>
      <c r="K26" s="20">
        <v>9</v>
      </c>
      <c r="L26" s="20">
        <v>25</v>
      </c>
      <c r="M26" s="20">
        <v>6</v>
      </c>
    </row>
    <row r="27" spans="1:13" ht="15" customHeight="1" x14ac:dyDescent="0.25">
      <c r="A27" s="8" t="s">
        <v>367</v>
      </c>
      <c r="B27" s="1" t="s">
        <v>368</v>
      </c>
      <c r="C27" s="8">
        <v>4</v>
      </c>
      <c r="D27" s="9">
        <v>330</v>
      </c>
      <c r="E27" s="9">
        <v>17</v>
      </c>
      <c r="F27" s="10">
        <f t="shared" si="0"/>
        <v>0.48787878787878786</v>
      </c>
      <c r="G27" s="9">
        <v>161</v>
      </c>
      <c r="H27" s="9">
        <v>2</v>
      </c>
      <c r="I27" s="9">
        <f t="shared" si="1"/>
        <v>159</v>
      </c>
      <c r="J27" s="20">
        <v>103</v>
      </c>
      <c r="K27" s="20">
        <v>18</v>
      </c>
      <c r="L27" s="20">
        <v>19</v>
      </c>
      <c r="M27" s="20">
        <v>19</v>
      </c>
    </row>
    <row r="28" spans="1:13" ht="15" customHeight="1" x14ac:dyDescent="0.25">
      <c r="A28" s="8" t="s">
        <v>369</v>
      </c>
      <c r="B28" s="1" t="s">
        <v>370</v>
      </c>
      <c r="C28" s="8">
        <v>4</v>
      </c>
      <c r="D28" s="9">
        <v>245</v>
      </c>
      <c r="E28" s="9">
        <v>12</v>
      </c>
      <c r="F28" s="10">
        <f t="shared" si="0"/>
        <v>0.55510204081632653</v>
      </c>
      <c r="G28" s="9">
        <v>136</v>
      </c>
      <c r="H28" s="9">
        <v>5</v>
      </c>
      <c r="I28" s="9">
        <f t="shared" si="1"/>
        <v>131</v>
      </c>
      <c r="J28" s="20">
        <v>106</v>
      </c>
      <c r="K28" s="20">
        <v>5</v>
      </c>
      <c r="L28" s="20">
        <v>10</v>
      </c>
      <c r="M28" s="20">
        <v>10</v>
      </c>
    </row>
    <row r="29" spans="1:13" ht="15" customHeight="1" x14ac:dyDescent="0.25">
      <c r="A29" s="8" t="s">
        <v>371</v>
      </c>
      <c r="B29" s="1" t="s">
        <v>372</v>
      </c>
      <c r="C29" s="8">
        <v>4</v>
      </c>
      <c r="D29" s="9">
        <v>383</v>
      </c>
      <c r="E29" s="9">
        <v>15</v>
      </c>
      <c r="F29" s="10">
        <f t="shared" si="0"/>
        <v>0.44386422976501305</v>
      </c>
      <c r="G29" s="9">
        <v>170</v>
      </c>
      <c r="H29" s="9">
        <v>2</v>
      </c>
      <c r="I29" s="9">
        <f t="shared" si="1"/>
        <v>168</v>
      </c>
      <c r="J29" s="20">
        <v>106</v>
      </c>
      <c r="K29" s="20">
        <v>20</v>
      </c>
      <c r="L29" s="20">
        <v>20</v>
      </c>
      <c r="M29" s="20">
        <v>22</v>
      </c>
    </row>
    <row r="30" spans="1:13" ht="15" customHeight="1" x14ac:dyDescent="0.25">
      <c r="A30" s="8" t="s">
        <v>373</v>
      </c>
      <c r="B30" s="1" t="s">
        <v>374</v>
      </c>
      <c r="C30" s="8">
        <v>4</v>
      </c>
      <c r="D30" s="9">
        <v>247</v>
      </c>
      <c r="E30" s="9">
        <v>3</v>
      </c>
      <c r="F30" s="10">
        <f t="shared" si="0"/>
        <v>0.56275303643724695</v>
      </c>
      <c r="G30" s="9">
        <v>139</v>
      </c>
      <c r="H30" s="9">
        <v>2</v>
      </c>
      <c r="I30" s="9">
        <f t="shared" si="1"/>
        <v>137</v>
      </c>
      <c r="J30" s="20">
        <v>102</v>
      </c>
      <c r="K30" s="20">
        <v>16</v>
      </c>
      <c r="L30" s="20">
        <v>16</v>
      </c>
      <c r="M30" s="20">
        <v>3</v>
      </c>
    </row>
    <row r="31" spans="1:13" ht="15" customHeight="1" x14ac:dyDescent="0.25">
      <c r="A31" s="8" t="s">
        <v>375</v>
      </c>
      <c r="B31" s="1" t="s">
        <v>376</v>
      </c>
      <c r="C31" s="8">
        <v>4</v>
      </c>
      <c r="D31" s="9">
        <v>547</v>
      </c>
      <c r="E31" s="9">
        <v>28</v>
      </c>
      <c r="F31" s="10">
        <f t="shared" si="0"/>
        <v>0.40402193784277879</v>
      </c>
      <c r="G31" s="9">
        <v>221</v>
      </c>
      <c r="H31" s="9">
        <v>8</v>
      </c>
      <c r="I31" s="9">
        <f t="shared" si="1"/>
        <v>213</v>
      </c>
      <c r="J31" s="20">
        <v>100</v>
      </c>
      <c r="K31" s="20">
        <v>3</v>
      </c>
      <c r="L31" s="20">
        <v>78</v>
      </c>
      <c r="M31" s="20">
        <v>32</v>
      </c>
    </row>
    <row r="32" spans="1:13" ht="15" customHeight="1" x14ac:dyDescent="0.25">
      <c r="A32" s="8" t="s">
        <v>377</v>
      </c>
      <c r="B32" s="1" t="s">
        <v>378</v>
      </c>
      <c r="C32" s="8">
        <v>4</v>
      </c>
      <c r="D32" s="9">
        <v>364</v>
      </c>
      <c r="E32" s="9">
        <v>7</v>
      </c>
      <c r="F32" s="10">
        <f t="shared" si="0"/>
        <v>0.50549450549450547</v>
      </c>
      <c r="G32" s="9">
        <v>184</v>
      </c>
      <c r="H32" s="9">
        <v>1</v>
      </c>
      <c r="I32" s="9">
        <f t="shared" si="1"/>
        <v>183</v>
      </c>
      <c r="J32" s="20">
        <v>126</v>
      </c>
      <c r="K32" s="20">
        <v>10</v>
      </c>
      <c r="L32" s="20">
        <v>31</v>
      </c>
      <c r="M32" s="20">
        <v>16</v>
      </c>
    </row>
    <row r="33" spans="1:13" ht="15" customHeight="1" x14ac:dyDescent="0.25">
      <c r="A33" s="8" t="s">
        <v>379</v>
      </c>
      <c r="B33" s="1" t="s">
        <v>380</v>
      </c>
      <c r="C33" s="8">
        <v>4</v>
      </c>
      <c r="D33" s="9">
        <v>253</v>
      </c>
      <c r="E33" s="9">
        <v>11</v>
      </c>
      <c r="F33" s="10">
        <f t="shared" si="0"/>
        <v>0.4189723320158103</v>
      </c>
      <c r="G33" s="9">
        <v>106</v>
      </c>
      <c r="H33" s="9">
        <v>7</v>
      </c>
      <c r="I33" s="9">
        <f t="shared" si="1"/>
        <v>99</v>
      </c>
      <c r="J33" s="20">
        <v>69</v>
      </c>
      <c r="K33" s="20">
        <v>1</v>
      </c>
      <c r="L33" s="20">
        <v>21</v>
      </c>
      <c r="M33" s="20">
        <v>8</v>
      </c>
    </row>
    <row r="34" spans="1:13" s="27" customFormat="1" ht="22.95" customHeight="1" x14ac:dyDescent="0.3">
      <c r="B34" s="23" t="s">
        <v>52</v>
      </c>
      <c r="C34" s="24"/>
      <c r="D34" s="25">
        <f>SUM(D5:D33)</f>
        <v>8315</v>
      </c>
      <c r="E34" s="25">
        <f>SUM(E5:E33)</f>
        <v>356</v>
      </c>
      <c r="F34" s="26">
        <f t="shared" si="0"/>
        <v>0.46975345760673481</v>
      </c>
      <c r="G34" s="25">
        <f t="shared" ref="G34:M34" si="2">SUM(G5:G33)</f>
        <v>3906</v>
      </c>
      <c r="H34" s="25">
        <f t="shared" si="2"/>
        <v>117</v>
      </c>
      <c r="I34" s="25">
        <f t="shared" si="2"/>
        <v>3789</v>
      </c>
      <c r="J34" s="25">
        <f t="shared" si="2"/>
        <v>2453</v>
      </c>
      <c r="K34" s="25">
        <f t="shared" si="2"/>
        <v>275</v>
      </c>
      <c r="L34" s="25">
        <f t="shared" si="2"/>
        <v>698</v>
      </c>
      <c r="M34" s="25">
        <f t="shared" si="2"/>
        <v>363</v>
      </c>
    </row>
    <row r="35" spans="1:13" s="27" customFormat="1" ht="22.95" customHeight="1" x14ac:dyDescent="0.3">
      <c r="B35" s="23"/>
      <c r="C35" s="61"/>
      <c r="D35" s="61"/>
      <c r="E35" s="61"/>
      <c r="F35" s="61"/>
      <c r="G35" s="61"/>
      <c r="H35" s="61"/>
      <c r="I35" s="61"/>
      <c r="J35" s="26">
        <f>J34/$I$34</f>
        <v>0.64740036949063073</v>
      </c>
      <c r="K35" s="26">
        <f t="shared" ref="K35:M35" si="3">K34/$I$34</f>
        <v>7.2578516759039327E-2</v>
      </c>
      <c r="L35" s="26">
        <f t="shared" si="3"/>
        <v>0.18421747162839799</v>
      </c>
      <c r="M35" s="26">
        <f t="shared" si="3"/>
        <v>9.5803642121931903E-2</v>
      </c>
    </row>
  </sheetData>
  <mergeCells count="4">
    <mergeCell ref="A1:M1"/>
    <mergeCell ref="A2:M2"/>
    <mergeCell ref="A3:M3"/>
    <mergeCell ref="C35:I3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Footer>&amp;R&amp;D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5.6640625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9.33203125" style="20" customWidth="1"/>
    <col min="13" max="13" width="14.77734375" style="20" customWidth="1"/>
    <col min="14" max="256" width="11.5546875" style="1"/>
    <col min="257" max="257" width="9.5546875" style="1" bestFit="1" customWidth="1"/>
    <col min="258" max="258" width="25.6640625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9.33203125" style="1" customWidth="1"/>
    <col min="269" max="269" width="14.77734375" style="1" customWidth="1"/>
    <col min="270" max="512" width="11.5546875" style="1"/>
    <col min="513" max="513" width="9.5546875" style="1" bestFit="1" customWidth="1"/>
    <col min="514" max="514" width="25.6640625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9.33203125" style="1" customWidth="1"/>
    <col min="525" max="525" width="14.77734375" style="1" customWidth="1"/>
    <col min="526" max="768" width="11.5546875" style="1"/>
    <col min="769" max="769" width="9.5546875" style="1" bestFit="1" customWidth="1"/>
    <col min="770" max="770" width="25.6640625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9.33203125" style="1" customWidth="1"/>
    <col min="781" max="781" width="14.77734375" style="1" customWidth="1"/>
    <col min="782" max="1024" width="11.5546875" style="1"/>
    <col min="1025" max="1025" width="9.5546875" style="1" bestFit="1" customWidth="1"/>
    <col min="1026" max="1026" width="25.6640625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9.33203125" style="1" customWidth="1"/>
    <col min="1037" max="1037" width="14.77734375" style="1" customWidth="1"/>
    <col min="1038" max="1280" width="11.5546875" style="1"/>
    <col min="1281" max="1281" width="9.5546875" style="1" bestFit="1" customWidth="1"/>
    <col min="1282" max="1282" width="25.6640625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9.33203125" style="1" customWidth="1"/>
    <col min="1293" max="1293" width="14.77734375" style="1" customWidth="1"/>
    <col min="1294" max="1536" width="11.5546875" style="1"/>
    <col min="1537" max="1537" width="9.5546875" style="1" bestFit="1" customWidth="1"/>
    <col min="1538" max="1538" width="25.6640625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9.33203125" style="1" customWidth="1"/>
    <col min="1549" max="1549" width="14.77734375" style="1" customWidth="1"/>
    <col min="1550" max="1792" width="11.5546875" style="1"/>
    <col min="1793" max="1793" width="9.5546875" style="1" bestFit="1" customWidth="1"/>
    <col min="1794" max="1794" width="25.6640625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9.33203125" style="1" customWidth="1"/>
    <col min="1805" max="1805" width="14.77734375" style="1" customWidth="1"/>
    <col min="1806" max="2048" width="11.5546875" style="1"/>
    <col min="2049" max="2049" width="9.5546875" style="1" bestFit="1" customWidth="1"/>
    <col min="2050" max="2050" width="25.6640625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9.33203125" style="1" customWidth="1"/>
    <col min="2061" max="2061" width="14.77734375" style="1" customWidth="1"/>
    <col min="2062" max="2304" width="11.5546875" style="1"/>
    <col min="2305" max="2305" width="9.5546875" style="1" bestFit="1" customWidth="1"/>
    <col min="2306" max="2306" width="25.6640625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9.33203125" style="1" customWidth="1"/>
    <col min="2317" max="2317" width="14.77734375" style="1" customWidth="1"/>
    <col min="2318" max="2560" width="11.5546875" style="1"/>
    <col min="2561" max="2561" width="9.5546875" style="1" bestFit="1" customWidth="1"/>
    <col min="2562" max="2562" width="25.6640625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9.33203125" style="1" customWidth="1"/>
    <col min="2573" max="2573" width="14.77734375" style="1" customWidth="1"/>
    <col min="2574" max="2816" width="11.5546875" style="1"/>
    <col min="2817" max="2817" width="9.5546875" style="1" bestFit="1" customWidth="1"/>
    <col min="2818" max="2818" width="25.6640625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9.33203125" style="1" customWidth="1"/>
    <col min="2829" max="2829" width="14.77734375" style="1" customWidth="1"/>
    <col min="2830" max="3072" width="11.5546875" style="1"/>
    <col min="3073" max="3073" width="9.5546875" style="1" bestFit="1" customWidth="1"/>
    <col min="3074" max="3074" width="25.6640625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9.33203125" style="1" customWidth="1"/>
    <col min="3085" max="3085" width="14.77734375" style="1" customWidth="1"/>
    <col min="3086" max="3328" width="11.5546875" style="1"/>
    <col min="3329" max="3329" width="9.5546875" style="1" bestFit="1" customWidth="1"/>
    <col min="3330" max="3330" width="25.6640625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9.33203125" style="1" customWidth="1"/>
    <col min="3341" max="3341" width="14.77734375" style="1" customWidth="1"/>
    <col min="3342" max="3584" width="11.5546875" style="1"/>
    <col min="3585" max="3585" width="9.5546875" style="1" bestFit="1" customWidth="1"/>
    <col min="3586" max="3586" width="25.6640625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9.33203125" style="1" customWidth="1"/>
    <col min="3597" max="3597" width="14.77734375" style="1" customWidth="1"/>
    <col min="3598" max="3840" width="11.5546875" style="1"/>
    <col min="3841" max="3841" width="9.5546875" style="1" bestFit="1" customWidth="1"/>
    <col min="3842" max="3842" width="25.6640625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9.33203125" style="1" customWidth="1"/>
    <col min="3853" max="3853" width="14.77734375" style="1" customWidth="1"/>
    <col min="3854" max="4096" width="11.5546875" style="1"/>
    <col min="4097" max="4097" width="9.5546875" style="1" bestFit="1" customWidth="1"/>
    <col min="4098" max="4098" width="25.6640625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9.33203125" style="1" customWidth="1"/>
    <col min="4109" max="4109" width="14.77734375" style="1" customWidth="1"/>
    <col min="4110" max="4352" width="11.5546875" style="1"/>
    <col min="4353" max="4353" width="9.5546875" style="1" bestFit="1" customWidth="1"/>
    <col min="4354" max="4354" width="25.6640625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9.33203125" style="1" customWidth="1"/>
    <col min="4365" max="4365" width="14.77734375" style="1" customWidth="1"/>
    <col min="4366" max="4608" width="11.5546875" style="1"/>
    <col min="4609" max="4609" width="9.5546875" style="1" bestFit="1" customWidth="1"/>
    <col min="4610" max="4610" width="25.6640625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9.33203125" style="1" customWidth="1"/>
    <col min="4621" max="4621" width="14.77734375" style="1" customWidth="1"/>
    <col min="4622" max="4864" width="11.5546875" style="1"/>
    <col min="4865" max="4865" width="9.5546875" style="1" bestFit="1" customWidth="1"/>
    <col min="4866" max="4866" width="25.6640625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9.33203125" style="1" customWidth="1"/>
    <col min="4877" max="4877" width="14.77734375" style="1" customWidth="1"/>
    <col min="4878" max="5120" width="11.5546875" style="1"/>
    <col min="5121" max="5121" width="9.5546875" style="1" bestFit="1" customWidth="1"/>
    <col min="5122" max="5122" width="25.6640625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9.33203125" style="1" customWidth="1"/>
    <col min="5133" max="5133" width="14.77734375" style="1" customWidth="1"/>
    <col min="5134" max="5376" width="11.5546875" style="1"/>
    <col min="5377" max="5377" width="9.5546875" style="1" bestFit="1" customWidth="1"/>
    <col min="5378" max="5378" width="25.6640625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9.33203125" style="1" customWidth="1"/>
    <col min="5389" max="5389" width="14.77734375" style="1" customWidth="1"/>
    <col min="5390" max="5632" width="11.5546875" style="1"/>
    <col min="5633" max="5633" width="9.5546875" style="1" bestFit="1" customWidth="1"/>
    <col min="5634" max="5634" width="25.6640625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9.33203125" style="1" customWidth="1"/>
    <col min="5645" max="5645" width="14.77734375" style="1" customWidth="1"/>
    <col min="5646" max="5888" width="11.5546875" style="1"/>
    <col min="5889" max="5889" width="9.5546875" style="1" bestFit="1" customWidth="1"/>
    <col min="5890" max="5890" width="25.6640625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9.33203125" style="1" customWidth="1"/>
    <col min="5901" max="5901" width="14.77734375" style="1" customWidth="1"/>
    <col min="5902" max="6144" width="11.5546875" style="1"/>
    <col min="6145" max="6145" width="9.5546875" style="1" bestFit="1" customWidth="1"/>
    <col min="6146" max="6146" width="25.6640625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9.33203125" style="1" customWidth="1"/>
    <col min="6157" max="6157" width="14.77734375" style="1" customWidth="1"/>
    <col min="6158" max="6400" width="11.5546875" style="1"/>
    <col min="6401" max="6401" width="9.5546875" style="1" bestFit="1" customWidth="1"/>
    <col min="6402" max="6402" width="25.6640625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9.33203125" style="1" customWidth="1"/>
    <col min="6413" max="6413" width="14.77734375" style="1" customWidth="1"/>
    <col min="6414" max="6656" width="11.5546875" style="1"/>
    <col min="6657" max="6657" width="9.5546875" style="1" bestFit="1" customWidth="1"/>
    <col min="6658" max="6658" width="25.6640625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9.33203125" style="1" customWidth="1"/>
    <col min="6669" max="6669" width="14.77734375" style="1" customWidth="1"/>
    <col min="6670" max="6912" width="11.5546875" style="1"/>
    <col min="6913" max="6913" width="9.5546875" style="1" bestFit="1" customWidth="1"/>
    <col min="6914" max="6914" width="25.6640625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9.33203125" style="1" customWidth="1"/>
    <col min="6925" max="6925" width="14.77734375" style="1" customWidth="1"/>
    <col min="6926" max="7168" width="11.5546875" style="1"/>
    <col min="7169" max="7169" width="9.5546875" style="1" bestFit="1" customWidth="1"/>
    <col min="7170" max="7170" width="25.6640625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9.33203125" style="1" customWidth="1"/>
    <col min="7181" max="7181" width="14.77734375" style="1" customWidth="1"/>
    <col min="7182" max="7424" width="11.5546875" style="1"/>
    <col min="7425" max="7425" width="9.5546875" style="1" bestFit="1" customWidth="1"/>
    <col min="7426" max="7426" width="25.6640625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9.33203125" style="1" customWidth="1"/>
    <col min="7437" max="7437" width="14.77734375" style="1" customWidth="1"/>
    <col min="7438" max="7680" width="11.5546875" style="1"/>
    <col min="7681" max="7681" width="9.5546875" style="1" bestFit="1" customWidth="1"/>
    <col min="7682" max="7682" width="25.6640625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9.33203125" style="1" customWidth="1"/>
    <col min="7693" max="7693" width="14.77734375" style="1" customWidth="1"/>
    <col min="7694" max="7936" width="11.5546875" style="1"/>
    <col min="7937" max="7937" width="9.5546875" style="1" bestFit="1" customWidth="1"/>
    <col min="7938" max="7938" width="25.6640625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9.33203125" style="1" customWidth="1"/>
    <col min="7949" max="7949" width="14.77734375" style="1" customWidth="1"/>
    <col min="7950" max="8192" width="11.5546875" style="1"/>
    <col min="8193" max="8193" width="9.5546875" style="1" bestFit="1" customWidth="1"/>
    <col min="8194" max="8194" width="25.6640625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9.33203125" style="1" customWidth="1"/>
    <col min="8205" max="8205" width="14.77734375" style="1" customWidth="1"/>
    <col min="8206" max="8448" width="11.5546875" style="1"/>
    <col min="8449" max="8449" width="9.5546875" style="1" bestFit="1" customWidth="1"/>
    <col min="8450" max="8450" width="25.6640625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9.33203125" style="1" customWidth="1"/>
    <col min="8461" max="8461" width="14.77734375" style="1" customWidth="1"/>
    <col min="8462" max="8704" width="11.5546875" style="1"/>
    <col min="8705" max="8705" width="9.5546875" style="1" bestFit="1" customWidth="1"/>
    <col min="8706" max="8706" width="25.6640625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9.33203125" style="1" customWidth="1"/>
    <col min="8717" max="8717" width="14.77734375" style="1" customWidth="1"/>
    <col min="8718" max="8960" width="11.5546875" style="1"/>
    <col min="8961" max="8961" width="9.5546875" style="1" bestFit="1" customWidth="1"/>
    <col min="8962" max="8962" width="25.6640625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9.33203125" style="1" customWidth="1"/>
    <col min="8973" max="8973" width="14.77734375" style="1" customWidth="1"/>
    <col min="8974" max="9216" width="11.5546875" style="1"/>
    <col min="9217" max="9217" width="9.5546875" style="1" bestFit="1" customWidth="1"/>
    <col min="9218" max="9218" width="25.6640625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9.33203125" style="1" customWidth="1"/>
    <col min="9229" max="9229" width="14.77734375" style="1" customWidth="1"/>
    <col min="9230" max="9472" width="11.5546875" style="1"/>
    <col min="9473" max="9473" width="9.5546875" style="1" bestFit="1" customWidth="1"/>
    <col min="9474" max="9474" width="25.6640625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9.33203125" style="1" customWidth="1"/>
    <col min="9485" max="9485" width="14.77734375" style="1" customWidth="1"/>
    <col min="9486" max="9728" width="11.5546875" style="1"/>
    <col min="9729" max="9729" width="9.5546875" style="1" bestFit="1" customWidth="1"/>
    <col min="9730" max="9730" width="25.6640625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9.33203125" style="1" customWidth="1"/>
    <col min="9741" max="9741" width="14.77734375" style="1" customWidth="1"/>
    <col min="9742" max="9984" width="11.5546875" style="1"/>
    <col min="9985" max="9985" width="9.5546875" style="1" bestFit="1" customWidth="1"/>
    <col min="9986" max="9986" width="25.6640625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9.33203125" style="1" customWidth="1"/>
    <col min="9997" max="9997" width="14.77734375" style="1" customWidth="1"/>
    <col min="9998" max="10240" width="11.5546875" style="1"/>
    <col min="10241" max="10241" width="9.5546875" style="1" bestFit="1" customWidth="1"/>
    <col min="10242" max="10242" width="25.6640625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9.33203125" style="1" customWidth="1"/>
    <col min="10253" max="10253" width="14.77734375" style="1" customWidth="1"/>
    <col min="10254" max="10496" width="11.5546875" style="1"/>
    <col min="10497" max="10497" width="9.5546875" style="1" bestFit="1" customWidth="1"/>
    <col min="10498" max="10498" width="25.6640625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9.33203125" style="1" customWidth="1"/>
    <col min="10509" max="10509" width="14.77734375" style="1" customWidth="1"/>
    <col min="10510" max="10752" width="11.5546875" style="1"/>
    <col min="10753" max="10753" width="9.5546875" style="1" bestFit="1" customWidth="1"/>
    <col min="10754" max="10754" width="25.6640625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9.33203125" style="1" customWidth="1"/>
    <col min="10765" max="10765" width="14.77734375" style="1" customWidth="1"/>
    <col min="10766" max="11008" width="11.5546875" style="1"/>
    <col min="11009" max="11009" width="9.5546875" style="1" bestFit="1" customWidth="1"/>
    <col min="11010" max="11010" width="25.6640625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9.33203125" style="1" customWidth="1"/>
    <col min="11021" max="11021" width="14.77734375" style="1" customWidth="1"/>
    <col min="11022" max="11264" width="11.5546875" style="1"/>
    <col min="11265" max="11265" width="9.5546875" style="1" bestFit="1" customWidth="1"/>
    <col min="11266" max="11266" width="25.6640625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9.33203125" style="1" customWidth="1"/>
    <col min="11277" max="11277" width="14.77734375" style="1" customWidth="1"/>
    <col min="11278" max="11520" width="11.5546875" style="1"/>
    <col min="11521" max="11521" width="9.5546875" style="1" bestFit="1" customWidth="1"/>
    <col min="11522" max="11522" width="25.6640625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9.33203125" style="1" customWidth="1"/>
    <col min="11533" max="11533" width="14.77734375" style="1" customWidth="1"/>
    <col min="11534" max="11776" width="11.5546875" style="1"/>
    <col min="11777" max="11777" width="9.5546875" style="1" bestFit="1" customWidth="1"/>
    <col min="11778" max="11778" width="25.6640625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9.33203125" style="1" customWidth="1"/>
    <col min="11789" max="11789" width="14.77734375" style="1" customWidth="1"/>
    <col min="11790" max="12032" width="11.5546875" style="1"/>
    <col min="12033" max="12033" width="9.5546875" style="1" bestFit="1" customWidth="1"/>
    <col min="12034" max="12034" width="25.6640625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9.33203125" style="1" customWidth="1"/>
    <col min="12045" max="12045" width="14.77734375" style="1" customWidth="1"/>
    <col min="12046" max="12288" width="11.5546875" style="1"/>
    <col min="12289" max="12289" width="9.5546875" style="1" bestFit="1" customWidth="1"/>
    <col min="12290" max="12290" width="25.6640625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9.33203125" style="1" customWidth="1"/>
    <col min="12301" max="12301" width="14.77734375" style="1" customWidth="1"/>
    <col min="12302" max="12544" width="11.5546875" style="1"/>
    <col min="12545" max="12545" width="9.5546875" style="1" bestFit="1" customWidth="1"/>
    <col min="12546" max="12546" width="25.6640625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9.33203125" style="1" customWidth="1"/>
    <col min="12557" max="12557" width="14.77734375" style="1" customWidth="1"/>
    <col min="12558" max="12800" width="11.5546875" style="1"/>
    <col min="12801" max="12801" width="9.5546875" style="1" bestFit="1" customWidth="1"/>
    <col min="12802" max="12802" width="25.6640625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9.33203125" style="1" customWidth="1"/>
    <col min="12813" max="12813" width="14.77734375" style="1" customWidth="1"/>
    <col min="12814" max="13056" width="11.5546875" style="1"/>
    <col min="13057" max="13057" width="9.5546875" style="1" bestFit="1" customWidth="1"/>
    <col min="13058" max="13058" width="25.6640625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9.33203125" style="1" customWidth="1"/>
    <col min="13069" max="13069" width="14.77734375" style="1" customWidth="1"/>
    <col min="13070" max="13312" width="11.5546875" style="1"/>
    <col min="13313" max="13313" width="9.5546875" style="1" bestFit="1" customWidth="1"/>
    <col min="13314" max="13314" width="25.6640625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9.33203125" style="1" customWidth="1"/>
    <col min="13325" max="13325" width="14.77734375" style="1" customWidth="1"/>
    <col min="13326" max="13568" width="11.5546875" style="1"/>
    <col min="13569" max="13569" width="9.5546875" style="1" bestFit="1" customWidth="1"/>
    <col min="13570" max="13570" width="25.6640625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9.33203125" style="1" customWidth="1"/>
    <col min="13581" max="13581" width="14.77734375" style="1" customWidth="1"/>
    <col min="13582" max="13824" width="11.5546875" style="1"/>
    <col min="13825" max="13825" width="9.5546875" style="1" bestFit="1" customWidth="1"/>
    <col min="13826" max="13826" width="25.6640625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9.33203125" style="1" customWidth="1"/>
    <col min="13837" max="13837" width="14.77734375" style="1" customWidth="1"/>
    <col min="13838" max="14080" width="11.5546875" style="1"/>
    <col min="14081" max="14081" width="9.5546875" style="1" bestFit="1" customWidth="1"/>
    <col min="14082" max="14082" width="25.6640625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9.33203125" style="1" customWidth="1"/>
    <col min="14093" max="14093" width="14.77734375" style="1" customWidth="1"/>
    <col min="14094" max="14336" width="11.5546875" style="1"/>
    <col min="14337" max="14337" width="9.5546875" style="1" bestFit="1" customWidth="1"/>
    <col min="14338" max="14338" width="25.6640625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9.33203125" style="1" customWidth="1"/>
    <col min="14349" max="14349" width="14.77734375" style="1" customWidth="1"/>
    <col min="14350" max="14592" width="11.5546875" style="1"/>
    <col min="14593" max="14593" width="9.5546875" style="1" bestFit="1" customWidth="1"/>
    <col min="14594" max="14594" width="25.6640625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9.33203125" style="1" customWidth="1"/>
    <col min="14605" max="14605" width="14.77734375" style="1" customWidth="1"/>
    <col min="14606" max="14848" width="11.5546875" style="1"/>
    <col min="14849" max="14849" width="9.5546875" style="1" bestFit="1" customWidth="1"/>
    <col min="14850" max="14850" width="25.6640625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9.33203125" style="1" customWidth="1"/>
    <col min="14861" max="14861" width="14.77734375" style="1" customWidth="1"/>
    <col min="14862" max="15104" width="11.5546875" style="1"/>
    <col min="15105" max="15105" width="9.5546875" style="1" bestFit="1" customWidth="1"/>
    <col min="15106" max="15106" width="25.6640625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9.33203125" style="1" customWidth="1"/>
    <col min="15117" max="15117" width="14.77734375" style="1" customWidth="1"/>
    <col min="15118" max="15360" width="11.5546875" style="1"/>
    <col min="15361" max="15361" width="9.5546875" style="1" bestFit="1" customWidth="1"/>
    <col min="15362" max="15362" width="25.6640625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9.33203125" style="1" customWidth="1"/>
    <col min="15373" max="15373" width="14.77734375" style="1" customWidth="1"/>
    <col min="15374" max="15616" width="11.5546875" style="1"/>
    <col min="15617" max="15617" width="9.5546875" style="1" bestFit="1" customWidth="1"/>
    <col min="15618" max="15618" width="25.6640625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9.33203125" style="1" customWidth="1"/>
    <col min="15629" max="15629" width="14.77734375" style="1" customWidth="1"/>
    <col min="15630" max="15872" width="11.5546875" style="1"/>
    <col min="15873" max="15873" width="9.5546875" style="1" bestFit="1" customWidth="1"/>
    <col min="15874" max="15874" width="25.6640625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9.33203125" style="1" customWidth="1"/>
    <col min="15885" max="15885" width="14.77734375" style="1" customWidth="1"/>
    <col min="15886" max="16128" width="11.5546875" style="1"/>
    <col min="16129" max="16129" width="9.5546875" style="1" bestFit="1" customWidth="1"/>
    <col min="16130" max="16130" width="25.6640625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9.33203125" style="1" customWidth="1"/>
    <col min="16141" max="16141" width="14.77734375" style="1" customWidth="1"/>
    <col min="16142" max="16384" width="11.5546875" style="1"/>
  </cols>
  <sheetData>
    <row r="1" spans="1:13" x14ac:dyDescent="0.25">
      <c r="A1" s="55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x14ac:dyDescent="0.25">
      <c r="A3" s="55" t="s">
        <v>603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8" customFormat="1" ht="52.8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594</v>
      </c>
    </row>
    <row r="5" spans="1:13" ht="15" customHeight="1" x14ac:dyDescent="0.25">
      <c r="A5" s="8" t="s">
        <v>381</v>
      </c>
      <c r="B5" s="1" t="s">
        <v>382</v>
      </c>
      <c r="C5" s="8">
        <v>4</v>
      </c>
      <c r="D5" s="9">
        <v>236</v>
      </c>
      <c r="E5" s="9">
        <v>7</v>
      </c>
      <c r="F5" s="10">
        <f>G5/D5</f>
        <v>0.52542372881355937</v>
      </c>
      <c r="G5" s="9">
        <v>124</v>
      </c>
      <c r="H5" s="9">
        <v>3</v>
      </c>
      <c r="I5" s="9">
        <f>G5-H5</f>
        <v>121</v>
      </c>
      <c r="J5" s="20">
        <v>59</v>
      </c>
      <c r="K5" s="20">
        <v>33</v>
      </c>
      <c r="L5" s="20">
        <v>10</v>
      </c>
      <c r="M5" s="20">
        <v>19</v>
      </c>
    </row>
    <row r="6" spans="1:13" ht="15" customHeight="1" x14ac:dyDescent="0.25">
      <c r="A6" s="8" t="s">
        <v>383</v>
      </c>
      <c r="B6" s="1" t="s">
        <v>384</v>
      </c>
      <c r="C6" s="8">
        <v>4</v>
      </c>
      <c r="D6" s="9">
        <v>70</v>
      </c>
      <c r="E6" s="9">
        <v>0</v>
      </c>
      <c r="F6" s="10">
        <f t="shared" ref="F6:F19" si="0">G6/D6</f>
        <v>0.48571428571428571</v>
      </c>
      <c r="G6" s="9">
        <v>34</v>
      </c>
      <c r="H6" s="9">
        <v>1</v>
      </c>
      <c r="I6" s="9">
        <f t="shared" ref="I6:I18" si="1">G6-H6</f>
        <v>33</v>
      </c>
      <c r="J6" s="20">
        <v>25</v>
      </c>
      <c r="K6" s="20">
        <v>0</v>
      </c>
      <c r="L6" s="20">
        <v>3</v>
      </c>
      <c r="M6" s="20">
        <v>5</v>
      </c>
    </row>
    <row r="7" spans="1:13" ht="15" customHeight="1" x14ac:dyDescent="0.25">
      <c r="A7" s="8" t="s">
        <v>385</v>
      </c>
      <c r="B7" s="1" t="s">
        <v>386</v>
      </c>
      <c r="C7" s="8">
        <v>4</v>
      </c>
      <c r="D7" s="9">
        <v>463</v>
      </c>
      <c r="E7" s="9">
        <v>14</v>
      </c>
      <c r="F7" s="10">
        <f t="shared" si="0"/>
        <v>0.41468682505399568</v>
      </c>
      <c r="G7" s="9">
        <v>192</v>
      </c>
      <c r="H7" s="9">
        <v>1</v>
      </c>
      <c r="I7" s="9">
        <f t="shared" si="1"/>
        <v>191</v>
      </c>
      <c r="J7" s="20">
        <v>131</v>
      </c>
      <c r="K7" s="20">
        <v>22</v>
      </c>
      <c r="L7" s="20">
        <v>21</v>
      </c>
      <c r="M7" s="20">
        <v>17</v>
      </c>
    </row>
    <row r="8" spans="1:13" ht="15" customHeight="1" x14ac:dyDescent="0.25">
      <c r="A8" s="8" t="s">
        <v>387</v>
      </c>
      <c r="B8" s="1" t="s">
        <v>388</v>
      </c>
      <c r="C8" s="8">
        <v>4</v>
      </c>
      <c r="D8" s="9">
        <v>238</v>
      </c>
      <c r="E8" s="9">
        <v>8</v>
      </c>
      <c r="F8" s="10">
        <f t="shared" si="0"/>
        <v>0.39915966386554624</v>
      </c>
      <c r="G8" s="9">
        <v>95</v>
      </c>
      <c r="H8" s="9">
        <v>1</v>
      </c>
      <c r="I8" s="9">
        <f t="shared" si="1"/>
        <v>94</v>
      </c>
      <c r="J8" s="20">
        <v>74</v>
      </c>
      <c r="K8" s="20">
        <v>7</v>
      </c>
      <c r="L8" s="20">
        <v>4</v>
      </c>
      <c r="M8" s="20">
        <v>9</v>
      </c>
    </row>
    <row r="9" spans="1:13" ht="15" customHeight="1" x14ac:dyDescent="0.25">
      <c r="A9" s="8" t="s">
        <v>389</v>
      </c>
      <c r="B9" s="1" t="s">
        <v>390</v>
      </c>
      <c r="C9" s="8">
        <v>4</v>
      </c>
      <c r="D9" s="9">
        <v>313</v>
      </c>
      <c r="E9" s="9">
        <v>5</v>
      </c>
      <c r="F9" s="10">
        <f t="shared" si="0"/>
        <v>0.51757188498402551</v>
      </c>
      <c r="G9" s="9">
        <v>162</v>
      </c>
      <c r="H9" s="9">
        <v>1</v>
      </c>
      <c r="I9" s="9">
        <f t="shared" si="1"/>
        <v>161</v>
      </c>
      <c r="J9" s="20">
        <v>123</v>
      </c>
      <c r="K9" s="20">
        <v>5</v>
      </c>
      <c r="L9" s="20">
        <v>20</v>
      </c>
      <c r="M9" s="20">
        <v>13</v>
      </c>
    </row>
    <row r="10" spans="1:13" ht="15" customHeight="1" x14ac:dyDescent="0.25">
      <c r="A10" s="8" t="s">
        <v>391</v>
      </c>
      <c r="B10" s="1" t="s">
        <v>392</v>
      </c>
      <c r="C10" s="8">
        <v>4</v>
      </c>
      <c r="D10" s="9">
        <v>413</v>
      </c>
      <c r="E10" s="9">
        <v>42</v>
      </c>
      <c r="F10" s="10">
        <f t="shared" si="0"/>
        <v>0.46731234866828086</v>
      </c>
      <c r="G10" s="9">
        <v>193</v>
      </c>
      <c r="H10" s="9">
        <v>6</v>
      </c>
      <c r="I10" s="9">
        <f t="shared" si="1"/>
        <v>187</v>
      </c>
      <c r="J10" s="20">
        <v>137</v>
      </c>
      <c r="K10" s="20">
        <v>10</v>
      </c>
      <c r="L10" s="20">
        <v>23</v>
      </c>
      <c r="M10" s="20">
        <v>17</v>
      </c>
    </row>
    <row r="11" spans="1:13" ht="15" customHeight="1" x14ac:dyDescent="0.25">
      <c r="A11" s="8" t="s">
        <v>393</v>
      </c>
      <c r="B11" s="1" t="s">
        <v>394</v>
      </c>
      <c r="C11" s="8">
        <v>4</v>
      </c>
      <c r="D11" s="9">
        <v>859</v>
      </c>
      <c r="E11" s="9">
        <v>30</v>
      </c>
      <c r="F11" s="10">
        <f t="shared" si="0"/>
        <v>0.47031431897555298</v>
      </c>
      <c r="G11" s="9">
        <v>404</v>
      </c>
      <c r="H11" s="9">
        <v>4</v>
      </c>
      <c r="I11" s="9">
        <f t="shared" si="1"/>
        <v>400</v>
      </c>
      <c r="J11" s="20">
        <v>264</v>
      </c>
      <c r="K11" s="20">
        <v>10</v>
      </c>
      <c r="L11" s="20">
        <v>44</v>
      </c>
      <c r="M11" s="20">
        <v>82</v>
      </c>
    </row>
    <row r="12" spans="1:13" ht="15" customHeight="1" x14ac:dyDescent="0.25">
      <c r="A12" s="8" t="s">
        <v>395</v>
      </c>
      <c r="B12" s="1" t="s">
        <v>396</v>
      </c>
      <c r="C12" s="8">
        <v>4</v>
      </c>
      <c r="D12" s="9">
        <v>722</v>
      </c>
      <c r="E12" s="9">
        <v>33</v>
      </c>
      <c r="F12" s="10">
        <f t="shared" si="0"/>
        <v>0.56925207756232687</v>
      </c>
      <c r="G12" s="9">
        <v>411</v>
      </c>
      <c r="H12" s="9">
        <v>23</v>
      </c>
      <c r="I12" s="9">
        <f t="shared" si="1"/>
        <v>388</v>
      </c>
      <c r="J12" s="20">
        <v>313</v>
      </c>
      <c r="K12" s="20">
        <v>14</v>
      </c>
      <c r="L12" s="20">
        <v>20</v>
      </c>
      <c r="M12" s="20">
        <v>41</v>
      </c>
    </row>
    <row r="13" spans="1:13" ht="15" customHeight="1" x14ac:dyDescent="0.25">
      <c r="A13" s="8" t="s">
        <v>397</v>
      </c>
      <c r="B13" s="1" t="s">
        <v>398</v>
      </c>
      <c r="C13" s="8">
        <v>4</v>
      </c>
      <c r="D13" s="9">
        <v>278</v>
      </c>
      <c r="E13" s="9">
        <v>7</v>
      </c>
      <c r="F13" s="10">
        <f t="shared" si="0"/>
        <v>0.5</v>
      </c>
      <c r="G13" s="9">
        <v>139</v>
      </c>
      <c r="H13" s="9">
        <v>10</v>
      </c>
      <c r="I13" s="9">
        <f t="shared" si="1"/>
        <v>129</v>
      </c>
      <c r="J13" s="20">
        <v>99</v>
      </c>
      <c r="K13" s="20">
        <v>3</v>
      </c>
      <c r="L13" s="20">
        <v>13</v>
      </c>
      <c r="M13" s="20">
        <v>14</v>
      </c>
    </row>
    <row r="14" spans="1:13" ht="15" customHeight="1" x14ac:dyDescent="0.25">
      <c r="A14" s="8" t="s">
        <v>399</v>
      </c>
      <c r="B14" s="1" t="s">
        <v>400</v>
      </c>
      <c r="C14" s="8">
        <v>4</v>
      </c>
      <c r="D14" s="9">
        <v>405</v>
      </c>
      <c r="E14" s="9">
        <v>28</v>
      </c>
      <c r="F14" s="10">
        <f t="shared" si="0"/>
        <v>0.48395061728395061</v>
      </c>
      <c r="G14" s="9">
        <v>196</v>
      </c>
      <c r="H14" s="9">
        <v>4</v>
      </c>
      <c r="I14" s="9">
        <f t="shared" si="1"/>
        <v>192</v>
      </c>
      <c r="J14" s="20">
        <v>152</v>
      </c>
      <c r="K14" s="20">
        <v>8</v>
      </c>
      <c r="L14" s="20">
        <v>7</v>
      </c>
      <c r="M14" s="20">
        <v>25</v>
      </c>
    </row>
    <row r="15" spans="1:13" ht="15" customHeight="1" x14ac:dyDescent="0.25">
      <c r="A15" s="8" t="s">
        <v>401</v>
      </c>
      <c r="B15" s="1" t="s">
        <v>402</v>
      </c>
      <c r="C15" s="8">
        <v>4</v>
      </c>
      <c r="D15" s="9">
        <v>272</v>
      </c>
      <c r="E15" s="9">
        <v>15</v>
      </c>
      <c r="F15" s="10">
        <f t="shared" si="0"/>
        <v>0.55882352941176472</v>
      </c>
      <c r="G15" s="9">
        <v>152</v>
      </c>
      <c r="H15" s="9">
        <v>2</v>
      </c>
      <c r="I15" s="9">
        <f t="shared" si="1"/>
        <v>150</v>
      </c>
      <c r="J15" s="20">
        <v>110</v>
      </c>
      <c r="K15" s="20">
        <v>6</v>
      </c>
      <c r="L15" s="20">
        <v>11</v>
      </c>
      <c r="M15" s="20">
        <v>23</v>
      </c>
    </row>
    <row r="16" spans="1:13" ht="15" customHeight="1" x14ac:dyDescent="0.25">
      <c r="A16" s="8" t="s">
        <v>403</v>
      </c>
      <c r="B16" s="1" t="s">
        <v>404</v>
      </c>
      <c r="C16" s="8">
        <v>4</v>
      </c>
      <c r="D16" s="9">
        <v>254</v>
      </c>
      <c r="E16" s="9">
        <v>7</v>
      </c>
      <c r="F16" s="10">
        <f t="shared" si="0"/>
        <v>0.38582677165354329</v>
      </c>
      <c r="G16" s="9">
        <v>98</v>
      </c>
      <c r="H16" s="9">
        <v>1</v>
      </c>
      <c r="I16" s="9">
        <f t="shared" si="1"/>
        <v>97</v>
      </c>
      <c r="J16" s="20">
        <v>67</v>
      </c>
      <c r="K16" s="20">
        <v>6</v>
      </c>
      <c r="L16" s="20">
        <v>12</v>
      </c>
      <c r="M16" s="20">
        <v>12</v>
      </c>
    </row>
    <row r="17" spans="1:13" ht="15" customHeight="1" x14ac:dyDescent="0.25">
      <c r="A17" s="8" t="s">
        <v>405</v>
      </c>
      <c r="B17" s="1" t="s">
        <v>406</v>
      </c>
      <c r="C17" s="8">
        <v>4</v>
      </c>
      <c r="D17" s="9">
        <v>265</v>
      </c>
      <c r="E17" s="9">
        <v>12</v>
      </c>
      <c r="F17" s="10">
        <f t="shared" si="0"/>
        <v>0.49056603773584906</v>
      </c>
      <c r="G17" s="9">
        <v>130</v>
      </c>
      <c r="H17" s="9">
        <v>1</v>
      </c>
      <c r="I17" s="9">
        <f t="shared" si="1"/>
        <v>129</v>
      </c>
      <c r="J17" s="20">
        <v>96</v>
      </c>
      <c r="K17" s="20">
        <v>25</v>
      </c>
      <c r="L17" s="20">
        <v>4</v>
      </c>
      <c r="M17" s="20">
        <v>4</v>
      </c>
    </row>
    <row r="18" spans="1:13" ht="15" customHeight="1" x14ac:dyDescent="0.25">
      <c r="A18" s="8" t="s">
        <v>407</v>
      </c>
      <c r="B18" s="1" t="s">
        <v>408</v>
      </c>
      <c r="C18" s="8">
        <v>4</v>
      </c>
      <c r="D18" s="9">
        <v>244</v>
      </c>
      <c r="E18" s="9">
        <v>8</v>
      </c>
      <c r="F18" s="10">
        <f t="shared" si="0"/>
        <v>0.49590163934426229</v>
      </c>
      <c r="G18" s="9">
        <v>121</v>
      </c>
      <c r="H18" s="9">
        <v>1</v>
      </c>
      <c r="I18" s="9">
        <f t="shared" si="1"/>
        <v>120</v>
      </c>
      <c r="J18" s="20">
        <v>85</v>
      </c>
      <c r="K18" s="20">
        <v>6</v>
      </c>
      <c r="L18" s="20">
        <v>9</v>
      </c>
      <c r="M18" s="20">
        <v>20</v>
      </c>
    </row>
    <row r="19" spans="1:13" s="27" customFormat="1" ht="22.95" customHeight="1" x14ac:dyDescent="0.3">
      <c r="B19" s="23" t="s">
        <v>52</v>
      </c>
      <c r="C19" s="24"/>
      <c r="D19" s="25">
        <f>SUM(D5:D18)</f>
        <v>5032</v>
      </c>
      <c r="E19" s="25">
        <f>SUM(E5:E18)</f>
        <v>216</v>
      </c>
      <c r="F19" s="26">
        <f t="shared" si="0"/>
        <v>0.48708267090620033</v>
      </c>
      <c r="G19" s="25">
        <f t="shared" ref="G19:M19" si="2">SUM(G5:G18)</f>
        <v>2451</v>
      </c>
      <c r="H19" s="25">
        <f t="shared" si="2"/>
        <v>59</v>
      </c>
      <c r="I19" s="25">
        <f t="shared" si="2"/>
        <v>2392</v>
      </c>
      <c r="J19" s="25">
        <f t="shared" si="2"/>
        <v>1735</v>
      </c>
      <c r="K19" s="25">
        <f t="shared" si="2"/>
        <v>155</v>
      </c>
      <c r="L19" s="25">
        <f t="shared" si="2"/>
        <v>201</v>
      </c>
      <c r="M19" s="25">
        <f t="shared" si="2"/>
        <v>301</v>
      </c>
    </row>
    <row r="20" spans="1:13" s="27" customFormat="1" ht="22.95" customHeight="1" x14ac:dyDescent="0.3">
      <c r="B20" s="23"/>
      <c r="C20" s="61"/>
      <c r="D20" s="61"/>
      <c r="E20" s="61"/>
      <c r="F20" s="61"/>
      <c r="G20" s="61"/>
      <c r="H20" s="61"/>
      <c r="I20" s="61"/>
      <c r="J20" s="26">
        <f>J19/$I$19</f>
        <v>0.72533444816053516</v>
      </c>
      <c r="K20" s="26">
        <f t="shared" ref="K20:M20" si="3">K19/$I$19</f>
        <v>6.4799331103678928E-2</v>
      </c>
      <c r="L20" s="26">
        <f t="shared" si="3"/>
        <v>8.403010033444816E-2</v>
      </c>
      <c r="M20" s="26">
        <f t="shared" si="3"/>
        <v>0.12583612040133779</v>
      </c>
    </row>
  </sheetData>
  <mergeCells count="4">
    <mergeCell ref="A1:M1"/>
    <mergeCell ref="A2:M2"/>
    <mergeCell ref="A3:M3"/>
    <mergeCell ref="C20:I20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&amp;R&amp;D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8" style="1" bestFit="1" customWidth="1"/>
    <col min="3" max="3" width="5.5546875" style="8" bestFit="1" customWidth="1"/>
    <col min="4" max="5" width="12.33203125" style="9" customWidth="1"/>
    <col min="6" max="6" width="12.5546875" style="9" customWidth="1"/>
    <col min="7" max="9" width="11.77734375" style="9" customWidth="1"/>
    <col min="10" max="10" width="13.77734375" style="20" customWidth="1"/>
    <col min="11" max="11" width="19.33203125" style="20" bestFit="1" customWidth="1"/>
    <col min="12" max="12" width="14.5546875" style="20" bestFit="1" customWidth="1"/>
    <col min="13" max="13" width="20.21875" style="20" bestFit="1" customWidth="1"/>
    <col min="14" max="256" width="11.5546875" style="1"/>
    <col min="257" max="257" width="9.5546875" style="1" bestFit="1" customWidth="1"/>
    <col min="258" max="258" width="28" style="1" bestFit="1" customWidth="1"/>
    <col min="259" max="259" width="5.5546875" style="1" bestFit="1" customWidth="1"/>
    <col min="260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3.77734375" style="1" customWidth="1"/>
    <col min="269" max="269" width="20.21875" style="1" bestFit="1" customWidth="1"/>
    <col min="270" max="512" width="11.5546875" style="1"/>
    <col min="513" max="513" width="9.5546875" style="1" bestFit="1" customWidth="1"/>
    <col min="514" max="514" width="28" style="1" bestFit="1" customWidth="1"/>
    <col min="515" max="515" width="5.5546875" style="1" bestFit="1" customWidth="1"/>
    <col min="516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3.77734375" style="1" customWidth="1"/>
    <col min="525" max="525" width="20.21875" style="1" bestFit="1" customWidth="1"/>
    <col min="526" max="768" width="11.5546875" style="1"/>
    <col min="769" max="769" width="9.5546875" style="1" bestFit="1" customWidth="1"/>
    <col min="770" max="770" width="28" style="1" bestFit="1" customWidth="1"/>
    <col min="771" max="771" width="5.5546875" style="1" bestFit="1" customWidth="1"/>
    <col min="772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3.77734375" style="1" customWidth="1"/>
    <col min="781" max="781" width="20.21875" style="1" bestFit="1" customWidth="1"/>
    <col min="782" max="1024" width="11.5546875" style="1"/>
    <col min="1025" max="1025" width="9.5546875" style="1" bestFit="1" customWidth="1"/>
    <col min="1026" max="1026" width="28" style="1" bestFit="1" customWidth="1"/>
    <col min="1027" max="1027" width="5.5546875" style="1" bestFit="1" customWidth="1"/>
    <col min="1028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3.77734375" style="1" customWidth="1"/>
    <col min="1037" max="1037" width="20.21875" style="1" bestFit="1" customWidth="1"/>
    <col min="1038" max="1280" width="11.5546875" style="1"/>
    <col min="1281" max="1281" width="9.5546875" style="1" bestFit="1" customWidth="1"/>
    <col min="1282" max="1282" width="28" style="1" bestFit="1" customWidth="1"/>
    <col min="1283" max="1283" width="5.5546875" style="1" bestFit="1" customWidth="1"/>
    <col min="1284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3.77734375" style="1" customWidth="1"/>
    <col min="1293" max="1293" width="20.21875" style="1" bestFit="1" customWidth="1"/>
    <col min="1294" max="1536" width="11.5546875" style="1"/>
    <col min="1537" max="1537" width="9.5546875" style="1" bestFit="1" customWidth="1"/>
    <col min="1538" max="1538" width="28" style="1" bestFit="1" customWidth="1"/>
    <col min="1539" max="1539" width="5.5546875" style="1" bestFit="1" customWidth="1"/>
    <col min="1540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3.77734375" style="1" customWidth="1"/>
    <col min="1549" max="1549" width="20.21875" style="1" bestFit="1" customWidth="1"/>
    <col min="1550" max="1792" width="11.5546875" style="1"/>
    <col min="1793" max="1793" width="9.5546875" style="1" bestFit="1" customWidth="1"/>
    <col min="1794" max="1794" width="28" style="1" bestFit="1" customWidth="1"/>
    <col min="1795" max="1795" width="5.5546875" style="1" bestFit="1" customWidth="1"/>
    <col min="1796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3.77734375" style="1" customWidth="1"/>
    <col min="1805" max="1805" width="20.21875" style="1" bestFit="1" customWidth="1"/>
    <col min="1806" max="2048" width="11.5546875" style="1"/>
    <col min="2049" max="2049" width="9.5546875" style="1" bestFit="1" customWidth="1"/>
    <col min="2050" max="2050" width="28" style="1" bestFit="1" customWidth="1"/>
    <col min="2051" max="2051" width="5.5546875" style="1" bestFit="1" customWidth="1"/>
    <col min="2052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3.77734375" style="1" customWidth="1"/>
    <col min="2061" max="2061" width="20.21875" style="1" bestFit="1" customWidth="1"/>
    <col min="2062" max="2304" width="11.5546875" style="1"/>
    <col min="2305" max="2305" width="9.5546875" style="1" bestFit="1" customWidth="1"/>
    <col min="2306" max="2306" width="28" style="1" bestFit="1" customWidth="1"/>
    <col min="2307" max="2307" width="5.5546875" style="1" bestFit="1" customWidth="1"/>
    <col min="2308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3.77734375" style="1" customWidth="1"/>
    <col min="2317" max="2317" width="20.21875" style="1" bestFit="1" customWidth="1"/>
    <col min="2318" max="2560" width="11.5546875" style="1"/>
    <col min="2561" max="2561" width="9.5546875" style="1" bestFit="1" customWidth="1"/>
    <col min="2562" max="2562" width="28" style="1" bestFit="1" customWidth="1"/>
    <col min="2563" max="2563" width="5.5546875" style="1" bestFit="1" customWidth="1"/>
    <col min="2564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3.77734375" style="1" customWidth="1"/>
    <col min="2573" max="2573" width="20.21875" style="1" bestFit="1" customWidth="1"/>
    <col min="2574" max="2816" width="11.5546875" style="1"/>
    <col min="2817" max="2817" width="9.5546875" style="1" bestFit="1" customWidth="1"/>
    <col min="2818" max="2818" width="28" style="1" bestFit="1" customWidth="1"/>
    <col min="2819" max="2819" width="5.5546875" style="1" bestFit="1" customWidth="1"/>
    <col min="2820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3.77734375" style="1" customWidth="1"/>
    <col min="2829" max="2829" width="20.21875" style="1" bestFit="1" customWidth="1"/>
    <col min="2830" max="3072" width="11.5546875" style="1"/>
    <col min="3073" max="3073" width="9.5546875" style="1" bestFit="1" customWidth="1"/>
    <col min="3074" max="3074" width="28" style="1" bestFit="1" customWidth="1"/>
    <col min="3075" max="3075" width="5.5546875" style="1" bestFit="1" customWidth="1"/>
    <col min="3076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3.77734375" style="1" customWidth="1"/>
    <col min="3085" max="3085" width="20.21875" style="1" bestFit="1" customWidth="1"/>
    <col min="3086" max="3328" width="11.5546875" style="1"/>
    <col min="3329" max="3329" width="9.5546875" style="1" bestFit="1" customWidth="1"/>
    <col min="3330" max="3330" width="28" style="1" bestFit="1" customWidth="1"/>
    <col min="3331" max="3331" width="5.5546875" style="1" bestFit="1" customWidth="1"/>
    <col min="3332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3.77734375" style="1" customWidth="1"/>
    <col min="3341" max="3341" width="20.21875" style="1" bestFit="1" customWidth="1"/>
    <col min="3342" max="3584" width="11.5546875" style="1"/>
    <col min="3585" max="3585" width="9.5546875" style="1" bestFit="1" customWidth="1"/>
    <col min="3586" max="3586" width="28" style="1" bestFit="1" customWidth="1"/>
    <col min="3587" max="3587" width="5.5546875" style="1" bestFit="1" customWidth="1"/>
    <col min="3588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3.77734375" style="1" customWidth="1"/>
    <col min="3597" max="3597" width="20.21875" style="1" bestFit="1" customWidth="1"/>
    <col min="3598" max="3840" width="11.5546875" style="1"/>
    <col min="3841" max="3841" width="9.5546875" style="1" bestFit="1" customWidth="1"/>
    <col min="3842" max="3842" width="28" style="1" bestFit="1" customWidth="1"/>
    <col min="3843" max="3843" width="5.5546875" style="1" bestFit="1" customWidth="1"/>
    <col min="3844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3.77734375" style="1" customWidth="1"/>
    <col min="3853" max="3853" width="20.21875" style="1" bestFit="1" customWidth="1"/>
    <col min="3854" max="4096" width="11.5546875" style="1"/>
    <col min="4097" max="4097" width="9.5546875" style="1" bestFit="1" customWidth="1"/>
    <col min="4098" max="4098" width="28" style="1" bestFit="1" customWidth="1"/>
    <col min="4099" max="4099" width="5.5546875" style="1" bestFit="1" customWidth="1"/>
    <col min="4100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3.77734375" style="1" customWidth="1"/>
    <col min="4109" max="4109" width="20.21875" style="1" bestFit="1" customWidth="1"/>
    <col min="4110" max="4352" width="11.5546875" style="1"/>
    <col min="4353" max="4353" width="9.5546875" style="1" bestFit="1" customWidth="1"/>
    <col min="4354" max="4354" width="28" style="1" bestFit="1" customWidth="1"/>
    <col min="4355" max="4355" width="5.5546875" style="1" bestFit="1" customWidth="1"/>
    <col min="4356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3.77734375" style="1" customWidth="1"/>
    <col min="4365" max="4365" width="20.21875" style="1" bestFit="1" customWidth="1"/>
    <col min="4366" max="4608" width="11.5546875" style="1"/>
    <col min="4609" max="4609" width="9.5546875" style="1" bestFit="1" customWidth="1"/>
    <col min="4610" max="4610" width="28" style="1" bestFit="1" customWidth="1"/>
    <col min="4611" max="4611" width="5.5546875" style="1" bestFit="1" customWidth="1"/>
    <col min="4612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3.77734375" style="1" customWidth="1"/>
    <col min="4621" max="4621" width="20.21875" style="1" bestFit="1" customWidth="1"/>
    <col min="4622" max="4864" width="11.5546875" style="1"/>
    <col min="4865" max="4865" width="9.5546875" style="1" bestFit="1" customWidth="1"/>
    <col min="4866" max="4866" width="28" style="1" bestFit="1" customWidth="1"/>
    <col min="4867" max="4867" width="5.5546875" style="1" bestFit="1" customWidth="1"/>
    <col min="4868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3.77734375" style="1" customWidth="1"/>
    <col min="4877" max="4877" width="20.21875" style="1" bestFit="1" customWidth="1"/>
    <col min="4878" max="5120" width="11.5546875" style="1"/>
    <col min="5121" max="5121" width="9.5546875" style="1" bestFit="1" customWidth="1"/>
    <col min="5122" max="5122" width="28" style="1" bestFit="1" customWidth="1"/>
    <col min="5123" max="5123" width="5.5546875" style="1" bestFit="1" customWidth="1"/>
    <col min="5124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3.77734375" style="1" customWidth="1"/>
    <col min="5133" max="5133" width="20.21875" style="1" bestFit="1" customWidth="1"/>
    <col min="5134" max="5376" width="11.5546875" style="1"/>
    <col min="5377" max="5377" width="9.5546875" style="1" bestFit="1" customWidth="1"/>
    <col min="5378" max="5378" width="28" style="1" bestFit="1" customWidth="1"/>
    <col min="5379" max="5379" width="5.5546875" style="1" bestFit="1" customWidth="1"/>
    <col min="5380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3.77734375" style="1" customWidth="1"/>
    <col min="5389" max="5389" width="20.21875" style="1" bestFit="1" customWidth="1"/>
    <col min="5390" max="5632" width="11.5546875" style="1"/>
    <col min="5633" max="5633" width="9.5546875" style="1" bestFit="1" customWidth="1"/>
    <col min="5634" max="5634" width="28" style="1" bestFit="1" customWidth="1"/>
    <col min="5635" max="5635" width="5.5546875" style="1" bestFit="1" customWidth="1"/>
    <col min="5636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3.77734375" style="1" customWidth="1"/>
    <col min="5645" max="5645" width="20.21875" style="1" bestFit="1" customWidth="1"/>
    <col min="5646" max="5888" width="11.5546875" style="1"/>
    <col min="5889" max="5889" width="9.5546875" style="1" bestFit="1" customWidth="1"/>
    <col min="5890" max="5890" width="28" style="1" bestFit="1" customWidth="1"/>
    <col min="5891" max="5891" width="5.5546875" style="1" bestFit="1" customWidth="1"/>
    <col min="5892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3.77734375" style="1" customWidth="1"/>
    <col min="5901" max="5901" width="20.21875" style="1" bestFit="1" customWidth="1"/>
    <col min="5902" max="6144" width="11.5546875" style="1"/>
    <col min="6145" max="6145" width="9.5546875" style="1" bestFit="1" customWidth="1"/>
    <col min="6146" max="6146" width="28" style="1" bestFit="1" customWidth="1"/>
    <col min="6147" max="6147" width="5.5546875" style="1" bestFit="1" customWidth="1"/>
    <col min="6148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3.77734375" style="1" customWidth="1"/>
    <col min="6157" max="6157" width="20.21875" style="1" bestFit="1" customWidth="1"/>
    <col min="6158" max="6400" width="11.5546875" style="1"/>
    <col min="6401" max="6401" width="9.5546875" style="1" bestFit="1" customWidth="1"/>
    <col min="6402" max="6402" width="28" style="1" bestFit="1" customWidth="1"/>
    <col min="6403" max="6403" width="5.5546875" style="1" bestFit="1" customWidth="1"/>
    <col min="6404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3.77734375" style="1" customWidth="1"/>
    <col min="6413" max="6413" width="20.21875" style="1" bestFit="1" customWidth="1"/>
    <col min="6414" max="6656" width="11.5546875" style="1"/>
    <col min="6657" max="6657" width="9.5546875" style="1" bestFit="1" customWidth="1"/>
    <col min="6658" max="6658" width="28" style="1" bestFit="1" customWidth="1"/>
    <col min="6659" max="6659" width="5.5546875" style="1" bestFit="1" customWidth="1"/>
    <col min="6660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3.77734375" style="1" customWidth="1"/>
    <col min="6669" max="6669" width="20.21875" style="1" bestFit="1" customWidth="1"/>
    <col min="6670" max="6912" width="11.5546875" style="1"/>
    <col min="6913" max="6913" width="9.5546875" style="1" bestFit="1" customWidth="1"/>
    <col min="6914" max="6914" width="28" style="1" bestFit="1" customWidth="1"/>
    <col min="6915" max="6915" width="5.5546875" style="1" bestFit="1" customWidth="1"/>
    <col min="6916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3.77734375" style="1" customWidth="1"/>
    <col min="6925" max="6925" width="20.21875" style="1" bestFit="1" customWidth="1"/>
    <col min="6926" max="7168" width="11.5546875" style="1"/>
    <col min="7169" max="7169" width="9.5546875" style="1" bestFit="1" customWidth="1"/>
    <col min="7170" max="7170" width="28" style="1" bestFit="1" customWidth="1"/>
    <col min="7171" max="7171" width="5.5546875" style="1" bestFit="1" customWidth="1"/>
    <col min="7172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3.77734375" style="1" customWidth="1"/>
    <col min="7181" max="7181" width="20.21875" style="1" bestFit="1" customWidth="1"/>
    <col min="7182" max="7424" width="11.5546875" style="1"/>
    <col min="7425" max="7425" width="9.5546875" style="1" bestFit="1" customWidth="1"/>
    <col min="7426" max="7426" width="28" style="1" bestFit="1" customWidth="1"/>
    <col min="7427" max="7427" width="5.5546875" style="1" bestFit="1" customWidth="1"/>
    <col min="7428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3.77734375" style="1" customWidth="1"/>
    <col min="7437" max="7437" width="20.21875" style="1" bestFit="1" customWidth="1"/>
    <col min="7438" max="7680" width="11.5546875" style="1"/>
    <col min="7681" max="7681" width="9.5546875" style="1" bestFit="1" customWidth="1"/>
    <col min="7682" max="7682" width="28" style="1" bestFit="1" customWidth="1"/>
    <col min="7683" max="7683" width="5.5546875" style="1" bestFit="1" customWidth="1"/>
    <col min="7684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3.77734375" style="1" customWidth="1"/>
    <col min="7693" max="7693" width="20.21875" style="1" bestFit="1" customWidth="1"/>
    <col min="7694" max="7936" width="11.5546875" style="1"/>
    <col min="7937" max="7937" width="9.5546875" style="1" bestFit="1" customWidth="1"/>
    <col min="7938" max="7938" width="28" style="1" bestFit="1" customWidth="1"/>
    <col min="7939" max="7939" width="5.5546875" style="1" bestFit="1" customWidth="1"/>
    <col min="7940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3.77734375" style="1" customWidth="1"/>
    <col min="7949" max="7949" width="20.21875" style="1" bestFit="1" customWidth="1"/>
    <col min="7950" max="8192" width="11.5546875" style="1"/>
    <col min="8193" max="8193" width="9.5546875" style="1" bestFit="1" customWidth="1"/>
    <col min="8194" max="8194" width="28" style="1" bestFit="1" customWidth="1"/>
    <col min="8195" max="8195" width="5.5546875" style="1" bestFit="1" customWidth="1"/>
    <col min="8196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3.77734375" style="1" customWidth="1"/>
    <col min="8205" max="8205" width="20.21875" style="1" bestFit="1" customWidth="1"/>
    <col min="8206" max="8448" width="11.5546875" style="1"/>
    <col min="8449" max="8449" width="9.5546875" style="1" bestFit="1" customWidth="1"/>
    <col min="8450" max="8450" width="28" style="1" bestFit="1" customWidth="1"/>
    <col min="8451" max="8451" width="5.5546875" style="1" bestFit="1" customWidth="1"/>
    <col min="8452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3.77734375" style="1" customWidth="1"/>
    <col min="8461" max="8461" width="20.21875" style="1" bestFit="1" customWidth="1"/>
    <col min="8462" max="8704" width="11.5546875" style="1"/>
    <col min="8705" max="8705" width="9.5546875" style="1" bestFit="1" customWidth="1"/>
    <col min="8706" max="8706" width="28" style="1" bestFit="1" customWidth="1"/>
    <col min="8707" max="8707" width="5.5546875" style="1" bestFit="1" customWidth="1"/>
    <col min="8708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3.77734375" style="1" customWidth="1"/>
    <col min="8717" max="8717" width="20.21875" style="1" bestFit="1" customWidth="1"/>
    <col min="8718" max="8960" width="11.5546875" style="1"/>
    <col min="8961" max="8961" width="9.5546875" style="1" bestFit="1" customWidth="1"/>
    <col min="8962" max="8962" width="28" style="1" bestFit="1" customWidth="1"/>
    <col min="8963" max="8963" width="5.5546875" style="1" bestFit="1" customWidth="1"/>
    <col min="8964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3.77734375" style="1" customWidth="1"/>
    <col min="8973" max="8973" width="20.21875" style="1" bestFit="1" customWidth="1"/>
    <col min="8974" max="9216" width="11.5546875" style="1"/>
    <col min="9217" max="9217" width="9.5546875" style="1" bestFit="1" customWidth="1"/>
    <col min="9218" max="9218" width="28" style="1" bestFit="1" customWidth="1"/>
    <col min="9219" max="9219" width="5.5546875" style="1" bestFit="1" customWidth="1"/>
    <col min="9220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3.77734375" style="1" customWidth="1"/>
    <col min="9229" max="9229" width="20.21875" style="1" bestFit="1" customWidth="1"/>
    <col min="9230" max="9472" width="11.5546875" style="1"/>
    <col min="9473" max="9473" width="9.5546875" style="1" bestFit="1" customWidth="1"/>
    <col min="9474" max="9474" width="28" style="1" bestFit="1" customWidth="1"/>
    <col min="9475" max="9475" width="5.5546875" style="1" bestFit="1" customWidth="1"/>
    <col min="9476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3.77734375" style="1" customWidth="1"/>
    <col min="9485" max="9485" width="20.21875" style="1" bestFit="1" customWidth="1"/>
    <col min="9486" max="9728" width="11.5546875" style="1"/>
    <col min="9729" max="9729" width="9.5546875" style="1" bestFit="1" customWidth="1"/>
    <col min="9730" max="9730" width="28" style="1" bestFit="1" customWidth="1"/>
    <col min="9731" max="9731" width="5.5546875" style="1" bestFit="1" customWidth="1"/>
    <col min="9732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3.77734375" style="1" customWidth="1"/>
    <col min="9741" max="9741" width="20.21875" style="1" bestFit="1" customWidth="1"/>
    <col min="9742" max="9984" width="11.5546875" style="1"/>
    <col min="9985" max="9985" width="9.5546875" style="1" bestFit="1" customWidth="1"/>
    <col min="9986" max="9986" width="28" style="1" bestFit="1" customWidth="1"/>
    <col min="9987" max="9987" width="5.5546875" style="1" bestFit="1" customWidth="1"/>
    <col min="9988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3.77734375" style="1" customWidth="1"/>
    <col min="9997" max="9997" width="20.21875" style="1" bestFit="1" customWidth="1"/>
    <col min="9998" max="10240" width="11.5546875" style="1"/>
    <col min="10241" max="10241" width="9.5546875" style="1" bestFit="1" customWidth="1"/>
    <col min="10242" max="10242" width="28" style="1" bestFit="1" customWidth="1"/>
    <col min="10243" max="10243" width="5.5546875" style="1" bestFit="1" customWidth="1"/>
    <col min="10244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3.77734375" style="1" customWidth="1"/>
    <col min="10253" max="10253" width="20.21875" style="1" bestFit="1" customWidth="1"/>
    <col min="10254" max="10496" width="11.5546875" style="1"/>
    <col min="10497" max="10497" width="9.5546875" style="1" bestFit="1" customWidth="1"/>
    <col min="10498" max="10498" width="28" style="1" bestFit="1" customWidth="1"/>
    <col min="10499" max="10499" width="5.5546875" style="1" bestFit="1" customWidth="1"/>
    <col min="10500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3.77734375" style="1" customWidth="1"/>
    <col min="10509" max="10509" width="20.21875" style="1" bestFit="1" customWidth="1"/>
    <col min="10510" max="10752" width="11.5546875" style="1"/>
    <col min="10753" max="10753" width="9.5546875" style="1" bestFit="1" customWidth="1"/>
    <col min="10754" max="10754" width="28" style="1" bestFit="1" customWidth="1"/>
    <col min="10755" max="10755" width="5.5546875" style="1" bestFit="1" customWidth="1"/>
    <col min="10756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3.77734375" style="1" customWidth="1"/>
    <col min="10765" max="10765" width="20.21875" style="1" bestFit="1" customWidth="1"/>
    <col min="10766" max="11008" width="11.5546875" style="1"/>
    <col min="11009" max="11009" width="9.5546875" style="1" bestFit="1" customWidth="1"/>
    <col min="11010" max="11010" width="28" style="1" bestFit="1" customWidth="1"/>
    <col min="11011" max="11011" width="5.5546875" style="1" bestFit="1" customWidth="1"/>
    <col min="11012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3.77734375" style="1" customWidth="1"/>
    <col min="11021" max="11021" width="20.21875" style="1" bestFit="1" customWidth="1"/>
    <col min="11022" max="11264" width="11.5546875" style="1"/>
    <col min="11265" max="11265" width="9.5546875" style="1" bestFit="1" customWidth="1"/>
    <col min="11266" max="11266" width="28" style="1" bestFit="1" customWidth="1"/>
    <col min="11267" max="11267" width="5.5546875" style="1" bestFit="1" customWidth="1"/>
    <col min="11268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3.77734375" style="1" customWidth="1"/>
    <col min="11277" max="11277" width="20.21875" style="1" bestFit="1" customWidth="1"/>
    <col min="11278" max="11520" width="11.5546875" style="1"/>
    <col min="11521" max="11521" width="9.5546875" style="1" bestFit="1" customWidth="1"/>
    <col min="11522" max="11522" width="28" style="1" bestFit="1" customWidth="1"/>
    <col min="11523" max="11523" width="5.5546875" style="1" bestFit="1" customWidth="1"/>
    <col min="11524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3.77734375" style="1" customWidth="1"/>
    <col min="11533" max="11533" width="20.21875" style="1" bestFit="1" customWidth="1"/>
    <col min="11534" max="11776" width="11.5546875" style="1"/>
    <col min="11777" max="11777" width="9.5546875" style="1" bestFit="1" customWidth="1"/>
    <col min="11778" max="11778" width="28" style="1" bestFit="1" customWidth="1"/>
    <col min="11779" max="11779" width="5.5546875" style="1" bestFit="1" customWidth="1"/>
    <col min="11780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3.77734375" style="1" customWidth="1"/>
    <col min="11789" max="11789" width="20.21875" style="1" bestFit="1" customWidth="1"/>
    <col min="11790" max="12032" width="11.5546875" style="1"/>
    <col min="12033" max="12033" width="9.5546875" style="1" bestFit="1" customWidth="1"/>
    <col min="12034" max="12034" width="28" style="1" bestFit="1" customWidth="1"/>
    <col min="12035" max="12035" width="5.5546875" style="1" bestFit="1" customWidth="1"/>
    <col min="12036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3.77734375" style="1" customWidth="1"/>
    <col min="12045" max="12045" width="20.21875" style="1" bestFit="1" customWidth="1"/>
    <col min="12046" max="12288" width="11.5546875" style="1"/>
    <col min="12289" max="12289" width="9.5546875" style="1" bestFit="1" customWidth="1"/>
    <col min="12290" max="12290" width="28" style="1" bestFit="1" customWidth="1"/>
    <col min="12291" max="12291" width="5.5546875" style="1" bestFit="1" customWidth="1"/>
    <col min="12292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3.77734375" style="1" customWidth="1"/>
    <col min="12301" max="12301" width="20.21875" style="1" bestFit="1" customWidth="1"/>
    <col min="12302" max="12544" width="11.5546875" style="1"/>
    <col min="12545" max="12545" width="9.5546875" style="1" bestFit="1" customWidth="1"/>
    <col min="12546" max="12546" width="28" style="1" bestFit="1" customWidth="1"/>
    <col min="12547" max="12547" width="5.5546875" style="1" bestFit="1" customWidth="1"/>
    <col min="12548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3.77734375" style="1" customWidth="1"/>
    <col min="12557" max="12557" width="20.21875" style="1" bestFit="1" customWidth="1"/>
    <col min="12558" max="12800" width="11.5546875" style="1"/>
    <col min="12801" max="12801" width="9.5546875" style="1" bestFit="1" customWidth="1"/>
    <col min="12802" max="12802" width="28" style="1" bestFit="1" customWidth="1"/>
    <col min="12803" max="12803" width="5.5546875" style="1" bestFit="1" customWidth="1"/>
    <col min="12804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3.77734375" style="1" customWidth="1"/>
    <col min="12813" max="12813" width="20.21875" style="1" bestFit="1" customWidth="1"/>
    <col min="12814" max="13056" width="11.5546875" style="1"/>
    <col min="13057" max="13057" width="9.5546875" style="1" bestFit="1" customWidth="1"/>
    <col min="13058" max="13058" width="28" style="1" bestFit="1" customWidth="1"/>
    <col min="13059" max="13059" width="5.5546875" style="1" bestFit="1" customWidth="1"/>
    <col min="13060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3.77734375" style="1" customWidth="1"/>
    <col min="13069" max="13069" width="20.21875" style="1" bestFit="1" customWidth="1"/>
    <col min="13070" max="13312" width="11.5546875" style="1"/>
    <col min="13313" max="13313" width="9.5546875" style="1" bestFit="1" customWidth="1"/>
    <col min="13314" max="13314" width="28" style="1" bestFit="1" customWidth="1"/>
    <col min="13315" max="13315" width="5.5546875" style="1" bestFit="1" customWidth="1"/>
    <col min="13316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3.77734375" style="1" customWidth="1"/>
    <col min="13325" max="13325" width="20.21875" style="1" bestFit="1" customWidth="1"/>
    <col min="13326" max="13568" width="11.5546875" style="1"/>
    <col min="13569" max="13569" width="9.5546875" style="1" bestFit="1" customWidth="1"/>
    <col min="13570" max="13570" width="28" style="1" bestFit="1" customWidth="1"/>
    <col min="13571" max="13571" width="5.5546875" style="1" bestFit="1" customWidth="1"/>
    <col min="13572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3.77734375" style="1" customWidth="1"/>
    <col min="13581" max="13581" width="20.21875" style="1" bestFit="1" customWidth="1"/>
    <col min="13582" max="13824" width="11.5546875" style="1"/>
    <col min="13825" max="13825" width="9.5546875" style="1" bestFit="1" customWidth="1"/>
    <col min="13826" max="13826" width="28" style="1" bestFit="1" customWidth="1"/>
    <col min="13827" max="13827" width="5.5546875" style="1" bestFit="1" customWidth="1"/>
    <col min="13828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3.77734375" style="1" customWidth="1"/>
    <col min="13837" max="13837" width="20.21875" style="1" bestFit="1" customWidth="1"/>
    <col min="13838" max="14080" width="11.5546875" style="1"/>
    <col min="14081" max="14081" width="9.5546875" style="1" bestFit="1" customWidth="1"/>
    <col min="14082" max="14082" width="28" style="1" bestFit="1" customWidth="1"/>
    <col min="14083" max="14083" width="5.5546875" style="1" bestFit="1" customWidth="1"/>
    <col min="14084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3.77734375" style="1" customWidth="1"/>
    <col min="14093" max="14093" width="20.21875" style="1" bestFit="1" customWidth="1"/>
    <col min="14094" max="14336" width="11.5546875" style="1"/>
    <col min="14337" max="14337" width="9.5546875" style="1" bestFit="1" customWidth="1"/>
    <col min="14338" max="14338" width="28" style="1" bestFit="1" customWidth="1"/>
    <col min="14339" max="14339" width="5.5546875" style="1" bestFit="1" customWidth="1"/>
    <col min="14340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3.77734375" style="1" customWidth="1"/>
    <col min="14349" max="14349" width="20.21875" style="1" bestFit="1" customWidth="1"/>
    <col min="14350" max="14592" width="11.5546875" style="1"/>
    <col min="14593" max="14593" width="9.5546875" style="1" bestFit="1" customWidth="1"/>
    <col min="14594" max="14594" width="28" style="1" bestFit="1" customWidth="1"/>
    <col min="14595" max="14595" width="5.5546875" style="1" bestFit="1" customWidth="1"/>
    <col min="14596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3.77734375" style="1" customWidth="1"/>
    <col min="14605" max="14605" width="20.21875" style="1" bestFit="1" customWidth="1"/>
    <col min="14606" max="14848" width="11.5546875" style="1"/>
    <col min="14849" max="14849" width="9.5546875" style="1" bestFit="1" customWidth="1"/>
    <col min="14850" max="14850" width="28" style="1" bestFit="1" customWidth="1"/>
    <col min="14851" max="14851" width="5.5546875" style="1" bestFit="1" customWidth="1"/>
    <col min="14852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3.77734375" style="1" customWidth="1"/>
    <col min="14861" max="14861" width="20.21875" style="1" bestFit="1" customWidth="1"/>
    <col min="14862" max="15104" width="11.5546875" style="1"/>
    <col min="15105" max="15105" width="9.5546875" style="1" bestFit="1" customWidth="1"/>
    <col min="15106" max="15106" width="28" style="1" bestFit="1" customWidth="1"/>
    <col min="15107" max="15107" width="5.5546875" style="1" bestFit="1" customWidth="1"/>
    <col min="15108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3.77734375" style="1" customWidth="1"/>
    <col min="15117" max="15117" width="20.21875" style="1" bestFit="1" customWidth="1"/>
    <col min="15118" max="15360" width="11.5546875" style="1"/>
    <col min="15361" max="15361" width="9.5546875" style="1" bestFit="1" customWidth="1"/>
    <col min="15362" max="15362" width="28" style="1" bestFit="1" customWidth="1"/>
    <col min="15363" max="15363" width="5.5546875" style="1" bestFit="1" customWidth="1"/>
    <col min="15364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3.77734375" style="1" customWidth="1"/>
    <col min="15373" max="15373" width="20.21875" style="1" bestFit="1" customWidth="1"/>
    <col min="15374" max="15616" width="11.5546875" style="1"/>
    <col min="15617" max="15617" width="9.5546875" style="1" bestFit="1" customWidth="1"/>
    <col min="15618" max="15618" width="28" style="1" bestFit="1" customWidth="1"/>
    <col min="15619" max="15619" width="5.5546875" style="1" bestFit="1" customWidth="1"/>
    <col min="15620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3.77734375" style="1" customWidth="1"/>
    <col min="15629" max="15629" width="20.21875" style="1" bestFit="1" customWidth="1"/>
    <col min="15630" max="15872" width="11.5546875" style="1"/>
    <col min="15873" max="15873" width="9.5546875" style="1" bestFit="1" customWidth="1"/>
    <col min="15874" max="15874" width="28" style="1" bestFit="1" customWidth="1"/>
    <col min="15875" max="15875" width="5.5546875" style="1" bestFit="1" customWidth="1"/>
    <col min="15876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3.77734375" style="1" customWidth="1"/>
    <col min="15885" max="15885" width="20.21875" style="1" bestFit="1" customWidth="1"/>
    <col min="15886" max="16128" width="11.5546875" style="1"/>
    <col min="16129" max="16129" width="9.5546875" style="1" bestFit="1" customWidth="1"/>
    <col min="16130" max="16130" width="28" style="1" bestFit="1" customWidth="1"/>
    <col min="16131" max="16131" width="5.5546875" style="1" bestFit="1" customWidth="1"/>
    <col min="16132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3.77734375" style="1" customWidth="1"/>
    <col min="16141" max="16141" width="20.21875" style="1" bestFit="1" customWidth="1"/>
    <col min="16142" max="16384" width="11.5546875" style="1"/>
  </cols>
  <sheetData>
    <row r="1" spans="1:13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" customFormat="1" ht="19.95" customHeight="1" x14ac:dyDescent="0.25">
      <c r="A3" s="55" t="s">
        <v>604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8" customFormat="1" ht="59.4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21" t="s">
        <v>84</v>
      </c>
      <c r="K4" s="21" t="s">
        <v>12</v>
      </c>
      <c r="L4" s="21" t="s">
        <v>13</v>
      </c>
      <c r="M4" s="21" t="s">
        <v>593</v>
      </c>
    </row>
    <row r="5" spans="1:13" ht="15" customHeight="1" x14ac:dyDescent="0.25">
      <c r="A5" s="38" t="s">
        <v>409</v>
      </c>
      <c r="B5" s="39" t="s">
        <v>410</v>
      </c>
      <c r="C5" s="38">
        <v>4</v>
      </c>
      <c r="D5" s="40">
        <v>308</v>
      </c>
      <c r="E5" s="40">
        <v>12</v>
      </c>
      <c r="F5" s="41">
        <f>G5/D5</f>
        <v>0.47402597402597402</v>
      </c>
      <c r="G5" s="42">
        <v>146</v>
      </c>
      <c r="H5" s="40">
        <v>2</v>
      </c>
      <c r="I5" s="42">
        <f>G5-H5</f>
        <v>144</v>
      </c>
      <c r="J5" s="40">
        <v>94</v>
      </c>
      <c r="K5" s="40">
        <v>9</v>
      </c>
      <c r="L5" s="40">
        <v>22</v>
      </c>
      <c r="M5" s="40">
        <v>19</v>
      </c>
    </row>
    <row r="6" spans="1:13" ht="15" customHeight="1" x14ac:dyDescent="0.25">
      <c r="A6" s="38" t="s">
        <v>411</v>
      </c>
      <c r="B6" s="39" t="s">
        <v>412</v>
      </c>
      <c r="C6" s="38">
        <v>4</v>
      </c>
      <c r="D6" s="40">
        <v>373</v>
      </c>
      <c r="E6" s="40">
        <v>25</v>
      </c>
      <c r="F6" s="41">
        <f t="shared" ref="F6:F25" si="0">G6/D6</f>
        <v>0.68632707774798929</v>
      </c>
      <c r="G6" s="42">
        <v>256</v>
      </c>
      <c r="H6" s="40">
        <v>4</v>
      </c>
      <c r="I6" s="42">
        <f t="shared" ref="I6:I24" si="1">G6-H6</f>
        <v>252</v>
      </c>
      <c r="J6" s="40">
        <v>230</v>
      </c>
      <c r="K6" s="40">
        <v>3</v>
      </c>
      <c r="L6" s="40">
        <v>12</v>
      </c>
      <c r="M6" s="40">
        <v>7</v>
      </c>
    </row>
    <row r="7" spans="1:13" ht="15" customHeight="1" x14ac:dyDescent="0.25">
      <c r="A7" s="38" t="s">
        <v>413</v>
      </c>
      <c r="B7" s="39" t="s">
        <v>414</v>
      </c>
      <c r="C7" s="38">
        <v>4</v>
      </c>
      <c r="D7" s="40">
        <v>54</v>
      </c>
      <c r="E7" s="40">
        <v>1</v>
      </c>
      <c r="F7" s="41">
        <f t="shared" si="0"/>
        <v>0.62962962962962965</v>
      </c>
      <c r="G7" s="42">
        <v>34</v>
      </c>
      <c r="H7" s="40">
        <v>1</v>
      </c>
      <c r="I7" s="42">
        <f t="shared" si="1"/>
        <v>33</v>
      </c>
      <c r="J7" s="40">
        <v>24</v>
      </c>
      <c r="K7" s="40">
        <v>7</v>
      </c>
      <c r="L7" s="40">
        <v>1</v>
      </c>
      <c r="M7" s="40">
        <v>1</v>
      </c>
    </row>
    <row r="8" spans="1:13" ht="15" customHeight="1" x14ac:dyDescent="0.25">
      <c r="A8" s="38" t="s">
        <v>415</v>
      </c>
      <c r="B8" s="39" t="s">
        <v>416</v>
      </c>
      <c r="C8" s="38">
        <v>4</v>
      </c>
      <c r="D8" s="40">
        <v>240</v>
      </c>
      <c r="E8" s="40">
        <v>13</v>
      </c>
      <c r="F8" s="41">
        <f t="shared" si="0"/>
        <v>0.62916666666666665</v>
      </c>
      <c r="G8" s="42">
        <v>151</v>
      </c>
      <c r="H8" s="40">
        <v>7</v>
      </c>
      <c r="I8" s="42">
        <f t="shared" si="1"/>
        <v>144</v>
      </c>
      <c r="J8" s="40">
        <v>121</v>
      </c>
      <c r="K8" s="40">
        <v>5</v>
      </c>
      <c r="L8" s="40">
        <v>8</v>
      </c>
      <c r="M8" s="40">
        <v>10</v>
      </c>
    </row>
    <row r="9" spans="1:13" ht="15" customHeight="1" x14ac:dyDescent="0.25">
      <c r="A9" s="38" t="s">
        <v>417</v>
      </c>
      <c r="B9" s="39" t="s">
        <v>418</v>
      </c>
      <c r="C9" s="38">
        <v>4</v>
      </c>
      <c r="D9" s="40">
        <v>150</v>
      </c>
      <c r="E9" s="40">
        <v>15</v>
      </c>
      <c r="F9" s="41">
        <f t="shared" si="0"/>
        <v>0.84</v>
      </c>
      <c r="G9" s="42">
        <v>126</v>
      </c>
      <c r="H9" s="40">
        <v>9</v>
      </c>
      <c r="I9" s="42">
        <f t="shared" si="1"/>
        <v>117</v>
      </c>
      <c r="J9" s="40">
        <v>103</v>
      </c>
      <c r="K9" s="40">
        <v>1</v>
      </c>
      <c r="L9" s="40">
        <v>5</v>
      </c>
      <c r="M9" s="40">
        <v>8</v>
      </c>
    </row>
    <row r="10" spans="1:13" ht="15" customHeight="1" x14ac:dyDescent="0.25">
      <c r="A10" s="38" t="s">
        <v>419</v>
      </c>
      <c r="B10" s="39" t="s">
        <v>420</v>
      </c>
      <c r="C10" s="38">
        <v>4</v>
      </c>
      <c r="D10" s="40">
        <v>155</v>
      </c>
      <c r="E10" s="40">
        <v>8</v>
      </c>
      <c r="F10" s="41">
        <f t="shared" si="0"/>
        <v>0.5161290322580645</v>
      </c>
      <c r="G10" s="42">
        <v>80</v>
      </c>
      <c r="H10" s="40">
        <v>0</v>
      </c>
      <c r="I10" s="42">
        <f t="shared" si="1"/>
        <v>80</v>
      </c>
      <c r="J10" s="40">
        <v>61</v>
      </c>
      <c r="K10" s="40">
        <v>5</v>
      </c>
      <c r="L10" s="40">
        <v>11</v>
      </c>
      <c r="M10" s="40">
        <v>3</v>
      </c>
    </row>
    <row r="11" spans="1:13" ht="15" customHeight="1" x14ac:dyDescent="0.25">
      <c r="A11" s="38" t="s">
        <v>421</v>
      </c>
      <c r="B11" s="39" t="s">
        <v>422</v>
      </c>
      <c r="C11" s="38">
        <v>4</v>
      </c>
      <c r="D11" s="40">
        <v>188</v>
      </c>
      <c r="E11" s="40">
        <v>6</v>
      </c>
      <c r="F11" s="41">
        <f t="shared" si="0"/>
        <v>0.6063829787234043</v>
      </c>
      <c r="G11" s="42">
        <v>114</v>
      </c>
      <c r="H11" s="40">
        <v>3</v>
      </c>
      <c r="I11" s="42">
        <f t="shared" si="1"/>
        <v>111</v>
      </c>
      <c r="J11" s="40">
        <v>82</v>
      </c>
      <c r="K11" s="40">
        <v>2</v>
      </c>
      <c r="L11" s="40">
        <v>3</v>
      </c>
      <c r="M11" s="40">
        <v>24</v>
      </c>
    </row>
    <row r="12" spans="1:13" ht="15" customHeight="1" x14ac:dyDescent="0.25">
      <c r="A12" s="38" t="s">
        <v>423</v>
      </c>
      <c r="B12" s="39" t="s">
        <v>424</v>
      </c>
      <c r="C12" s="38">
        <v>4</v>
      </c>
      <c r="D12" s="40">
        <v>306</v>
      </c>
      <c r="E12" s="40">
        <v>13</v>
      </c>
      <c r="F12" s="41">
        <f t="shared" si="0"/>
        <v>0.63071895424836599</v>
      </c>
      <c r="G12" s="42">
        <v>193</v>
      </c>
      <c r="H12" s="40">
        <v>1</v>
      </c>
      <c r="I12" s="42">
        <f t="shared" si="1"/>
        <v>192</v>
      </c>
      <c r="J12" s="40">
        <v>161</v>
      </c>
      <c r="K12" s="40">
        <v>7</v>
      </c>
      <c r="L12" s="40">
        <v>10</v>
      </c>
      <c r="M12" s="40">
        <v>14</v>
      </c>
    </row>
    <row r="13" spans="1:13" ht="15" customHeight="1" x14ac:dyDescent="0.25">
      <c r="A13" s="38" t="s">
        <v>425</v>
      </c>
      <c r="B13" s="39" t="s">
        <v>426</v>
      </c>
      <c r="C13" s="38">
        <v>4</v>
      </c>
      <c r="D13" s="40">
        <v>118</v>
      </c>
      <c r="E13" s="40">
        <v>4</v>
      </c>
      <c r="F13" s="41">
        <f t="shared" si="0"/>
        <v>0.5423728813559322</v>
      </c>
      <c r="G13" s="42">
        <v>64</v>
      </c>
      <c r="H13" s="40">
        <v>2</v>
      </c>
      <c r="I13" s="42">
        <f t="shared" si="1"/>
        <v>62</v>
      </c>
      <c r="J13" s="40">
        <v>52</v>
      </c>
      <c r="K13" s="40">
        <v>1</v>
      </c>
      <c r="L13" s="40">
        <v>4</v>
      </c>
      <c r="M13" s="40">
        <v>5</v>
      </c>
    </row>
    <row r="14" spans="1:13" ht="15" customHeight="1" x14ac:dyDescent="0.25">
      <c r="A14" s="38" t="s">
        <v>427</v>
      </c>
      <c r="B14" s="39" t="s">
        <v>428</v>
      </c>
      <c r="C14" s="38">
        <v>4</v>
      </c>
      <c r="D14" s="40">
        <v>87</v>
      </c>
      <c r="E14" s="40">
        <v>4</v>
      </c>
      <c r="F14" s="41">
        <f t="shared" si="0"/>
        <v>0.37931034482758619</v>
      </c>
      <c r="G14" s="42">
        <v>33</v>
      </c>
      <c r="H14" s="40">
        <v>0</v>
      </c>
      <c r="I14" s="42">
        <f t="shared" si="1"/>
        <v>33</v>
      </c>
      <c r="J14" s="40">
        <v>23</v>
      </c>
      <c r="K14" s="40">
        <v>1</v>
      </c>
      <c r="L14" s="40">
        <v>4</v>
      </c>
      <c r="M14" s="40">
        <v>5</v>
      </c>
    </row>
    <row r="15" spans="1:13" ht="15" customHeight="1" x14ac:dyDescent="0.25">
      <c r="A15" s="38" t="s">
        <v>429</v>
      </c>
      <c r="B15" s="39" t="s">
        <v>430</v>
      </c>
      <c r="C15" s="38">
        <v>4</v>
      </c>
      <c r="D15" s="40">
        <v>250</v>
      </c>
      <c r="E15" s="40">
        <v>14</v>
      </c>
      <c r="F15" s="41">
        <f t="shared" si="0"/>
        <v>0.55200000000000005</v>
      </c>
      <c r="G15" s="42">
        <v>138</v>
      </c>
      <c r="H15" s="40">
        <v>3</v>
      </c>
      <c r="I15" s="42">
        <f t="shared" si="1"/>
        <v>135</v>
      </c>
      <c r="J15" s="40">
        <v>119</v>
      </c>
      <c r="K15" s="40">
        <v>8</v>
      </c>
      <c r="L15" s="40">
        <v>4</v>
      </c>
      <c r="M15" s="40">
        <v>4</v>
      </c>
    </row>
    <row r="16" spans="1:13" ht="15" customHeight="1" x14ac:dyDescent="0.25">
      <c r="A16" s="38" t="s">
        <v>431</v>
      </c>
      <c r="B16" s="39" t="s">
        <v>432</v>
      </c>
      <c r="C16" s="38">
        <v>4</v>
      </c>
      <c r="D16" s="40">
        <v>275</v>
      </c>
      <c r="E16" s="40">
        <v>6</v>
      </c>
      <c r="F16" s="41">
        <f t="shared" si="0"/>
        <v>0.44363636363636366</v>
      </c>
      <c r="G16" s="42">
        <v>122</v>
      </c>
      <c r="H16" s="40">
        <v>2</v>
      </c>
      <c r="I16" s="42">
        <f t="shared" si="1"/>
        <v>120</v>
      </c>
      <c r="J16" s="40">
        <v>94</v>
      </c>
      <c r="K16" s="40">
        <v>6</v>
      </c>
      <c r="L16" s="40">
        <v>5</v>
      </c>
      <c r="M16" s="40">
        <v>15</v>
      </c>
    </row>
    <row r="17" spans="1:13" ht="15" customHeight="1" x14ac:dyDescent="0.25">
      <c r="A17" s="38" t="s">
        <v>433</v>
      </c>
      <c r="B17" s="39" t="s">
        <v>434</v>
      </c>
      <c r="C17" s="38">
        <v>4</v>
      </c>
      <c r="D17" s="40">
        <v>166</v>
      </c>
      <c r="E17" s="40">
        <v>9</v>
      </c>
      <c r="F17" s="41">
        <f t="shared" si="0"/>
        <v>0.45180722891566266</v>
      </c>
      <c r="G17" s="42">
        <v>75</v>
      </c>
      <c r="H17" s="40">
        <v>0</v>
      </c>
      <c r="I17" s="42">
        <f t="shared" si="1"/>
        <v>75</v>
      </c>
      <c r="J17" s="40">
        <v>50</v>
      </c>
      <c r="K17" s="40">
        <v>14</v>
      </c>
      <c r="L17" s="40">
        <v>3</v>
      </c>
      <c r="M17" s="40">
        <v>8</v>
      </c>
    </row>
    <row r="18" spans="1:13" ht="15" customHeight="1" x14ac:dyDescent="0.25">
      <c r="A18" s="38" t="s">
        <v>435</v>
      </c>
      <c r="B18" s="39" t="s">
        <v>436</v>
      </c>
      <c r="C18" s="38">
        <v>4</v>
      </c>
      <c r="D18" s="40">
        <v>745</v>
      </c>
      <c r="E18" s="40">
        <v>23</v>
      </c>
      <c r="F18" s="41">
        <f t="shared" si="0"/>
        <v>0.41610738255033558</v>
      </c>
      <c r="G18" s="42">
        <v>310</v>
      </c>
      <c r="H18" s="40">
        <v>7</v>
      </c>
      <c r="I18" s="42">
        <f t="shared" si="1"/>
        <v>303</v>
      </c>
      <c r="J18" s="40">
        <v>265</v>
      </c>
      <c r="K18" s="40">
        <v>10</v>
      </c>
      <c r="L18" s="40">
        <v>7</v>
      </c>
      <c r="M18" s="40">
        <v>21</v>
      </c>
    </row>
    <row r="19" spans="1:13" ht="15" customHeight="1" x14ac:dyDescent="0.25">
      <c r="A19" s="38" t="s">
        <v>437</v>
      </c>
      <c r="B19" s="39" t="s">
        <v>438</v>
      </c>
      <c r="C19" s="38">
        <v>4</v>
      </c>
      <c r="D19" s="40">
        <v>263</v>
      </c>
      <c r="E19" s="40">
        <v>12</v>
      </c>
      <c r="F19" s="41">
        <f t="shared" si="0"/>
        <v>0.52091254752851712</v>
      </c>
      <c r="G19" s="42">
        <v>137</v>
      </c>
      <c r="H19" s="40">
        <v>1</v>
      </c>
      <c r="I19" s="42">
        <f t="shared" si="1"/>
        <v>136</v>
      </c>
      <c r="J19" s="40">
        <v>97</v>
      </c>
      <c r="K19" s="40">
        <v>7</v>
      </c>
      <c r="L19" s="40">
        <v>16</v>
      </c>
      <c r="M19" s="40">
        <v>16</v>
      </c>
    </row>
    <row r="20" spans="1:13" ht="15" customHeight="1" x14ac:dyDescent="0.25">
      <c r="A20" s="38" t="s">
        <v>439</v>
      </c>
      <c r="B20" s="39" t="s">
        <v>440</v>
      </c>
      <c r="C20" s="38">
        <v>4</v>
      </c>
      <c r="D20" s="40">
        <v>530</v>
      </c>
      <c r="E20" s="40">
        <v>47</v>
      </c>
      <c r="F20" s="41">
        <f t="shared" si="0"/>
        <v>0.51509433962264151</v>
      </c>
      <c r="G20" s="42">
        <v>273</v>
      </c>
      <c r="H20" s="40">
        <v>3</v>
      </c>
      <c r="I20" s="42">
        <f t="shared" si="1"/>
        <v>270</v>
      </c>
      <c r="J20" s="40">
        <v>207</v>
      </c>
      <c r="K20" s="40">
        <v>8</v>
      </c>
      <c r="L20" s="40">
        <v>29</v>
      </c>
      <c r="M20" s="40">
        <v>26</v>
      </c>
    </row>
    <row r="21" spans="1:13" ht="15" customHeight="1" x14ac:dyDescent="0.25">
      <c r="A21" s="38" t="s">
        <v>441</v>
      </c>
      <c r="B21" s="39" t="s">
        <v>442</v>
      </c>
      <c r="C21" s="38">
        <v>4</v>
      </c>
      <c r="D21" s="40">
        <v>377</v>
      </c>
      <c r="E21" s="40">
        <v>16</v>
      </c>
      <c r="F21" s="41">
        <f t="shared" si="0"/>
        <v>0.64986737400530503</v>
      </c>
      <c r="G21" s="42">
        <v>245</v>
      </c>
      <c r="H21" s="40">
        <v>1</v>
      </c>
      <c r="I21" s="42">
        <f t="shared" si="1"/>
        <v>244</v>
      </c>
      <c r="J21" s="40">
        <v>159</v>
      </c>
      <c r="K21" s="40">
        <v>21</v>
      </c>
      <c r="L21" s="40">
        <v>26</v>
      </c>
      <c r="M21" s="40">
        <v>38</v>
      </c>
    </row>
    <row r="22" spans="1:13" ht="15" customHeight="1" x14ac:dyDescent="0.25">
      <c r="A22" s="38" t="s">
        <v>443</v>
      </c>
      <c r="B22" s="39" t="s">
        <v>444</v>
      </c>
      <c r="C22" s="38">
        <v>4</v>
      </c>
      <c r="D22" s="40">
        <v>378</v>
      </c>
      <c r="E22" s="40">
        <v>23</v>
      </c>
      <c r="F22" s="41">
        <f t="shared" si="0"/>
        <v>0.78835978835978837</v>
      </c>
      <c r="G22" s="42">
        <v>298</v>
      </c>
      <c r="H22" s="40">
        <v>16</v>
      </c>
      <c r="I22" s="42">
        <f t="shared" si="1"/>
        <v>282</v>
      </c>
      <c r="J22" s="40">
        <v>227</v>
      </c>
      <c r="K22" s="40">
        <v>10</v>
      </c>
      <c r="L22" s="40">
        <v>14</v>
      </c>
      <c r="M22" s="40">
        <v>31</v>
      </c>
    </row>
    <row r="23" spans="1:13" ht="15" customHeight="1" x14ac:dyDescent="0.25">
      <c r="A23" s="38" t="s">
        <v>445</v>
      </c>
      <c r="B23" s="39" t="s">
        <v>446</v>
      </c>
      <c r="C23" s="38">
        <v>4</v>
      </c>
      <c r="D23" s="40">
        <v>379</v>
      </c>
      <c r="E23" s="40">
        <v>32</v>
      </c>
      <c r="F23" s="41">
        <f t="shared" si="0"/>
        <v>0.59630606860158308</v>
      </c>
      <c r="G23" s="42">
        <v>226</v>
      </c>
      <c r="H23" s="40">
        <v>7</v>
      </c>
      <c r="I23" s="42">
        <f t="shared" si="1"/>
        <v>219</v>
      </c>
      <c r="J23" s="40">
        <v>174</v>
      </c>
      <c r="K23" s="40">
        <v>7</v>
      </c>
      <c r="L23" s="40">
        <v>19</v>
      </c>
      <c r="M23" s="40">
        <v>19</v>
      </c>
    </row>
    <row r="24" spans="1:13" ht="15" customHeight="1" x14ac:dyDescent="0.25">
      <c r="A24" s="38" t="s">
        <v>447</v>
      </c>
      <c r="B24" s="39" t="s">
        <v>448</v>
      </c>
      <c r="C24" s="38">
        <v>4</v>
      </c>
      <c r="D24" s="40">
        <v>654</v>
      </c>
      <c r="E24" s="40">
        <v>80</v>
      </c>
      <c r="F24" s="41">
        <f t="shared" si="0"/>
        <v>0.55351681957186549</v>
      </c>
      <c r="G24" s="42">
        <v>362</v>
      </c>
      <c r="H24" s="40">
        <v>3</v>
      </c>
      <c r="I24" s="42">
        <f t="shared" si="1"/>
        <v>359</v>
      </c>
      <c r="J24" s="40">
        <v>289</v>
      </c>
      <c r="K24" s="40">
        <v>7</v>
      </c>
      <c r="L24" s="40">
        <v>27</v>
      </c>
      <c r="M24" s="40">
        <v>36</v>
      </c>
    </row>
    <row r="25" spans="1:13" s="19" customFormat="1" ht="22.95" customHeight="1" x14ac:dyDescent="0.3">
      <c r="B25" s="13" t="s">
        <v>52</v>
      </c>
      <c r="C25" s="36"/>
      <c r="D25" s="14">
        <f>SUM(D5:D24)</f>
        <v>5996</v>
      </c>
      <c r="E25" s="14">
        <f>SUM(E5:E24)</f>
        <v>363</v>
      </c>
      <c r="F25" s="15">
        <f t="shared" si="0"/>
        <v>0.56420947298198798</v>
      </c>
      <c r="G25" s="14">
        <f t="shared" ref="G25:M25" si="2">SUM(G5:G24)</f>
        <v>3383</v>
      </c>
      <c r="H25" s="14">
        <f t="shared" si="2"/>
        <v>72</v>
      </c>
      <c r="I25" s="14">
        <f t="shared" si="2"/>
        <v>3311</v>
      </c>
      <c r="J25" s="14">
        <f t="shared" si="2"/>
        <v>2632</v>
      </c>
      <c r="K25" s="14">
        <f t="shared" si="2"/>
        <v>139</v>
      </c>
      <c r="L25" s="14">
        <f t="shared" si="2"/>
        <v>230</v>
      </c>
      <c r="M25" s="14">
        <f t="shared" si="2"/>
        <v>310</v>
      </c>
    </row>
    <row r="26" spans="1:13" s="19" customFormat="1" ht="22.95" customHeight="1" x14ac:dyDescent="0.3">
      <c r="B26" s="23"/>
      <c r="C26" s="57"/>
      <c r="D26" s="57"/>
      <c r="E26" s="57"/>
      <c r="F26" s="57"/>
      <c r="G26" s="57"/>
      <c r="H26" s="57"/>
      <c r="I26" s="57"/>
      <c r="J26" s="15">
        <f>J25/$I$25</f>
        <v>0.79492600422832982</v>
      </c>
      <c r="K26" s="15">
        <f t="shared" ref="K26:M26" si="3">K25/$I$25</f>
        <v>4.1981274539414075E-2</v>
      </c>
      <c r="L26" s="15">
        <f t="shared" si="3"/>
        <v>6.9465418302627605E-2</v>
      </c>
      <c r="M26" s="15">
        <f t="shared" si="3"/>
        <v>9.3627302929628509E-2</v>
      </c>
    </row>
  </sheetData>
  <mergeCells count="4">
    <mergeCell ref="A1:M1"/>
    <mergeCell ref="A2:M2"/>
    <mergeCell ref="A3:M3"/>
    <mergeCell ref="C26:I26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Footer>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Bruck-Mürzzuschlag_BK</vt:lpstr>
      <vt:lpstr>Deutschlandsberg_BK</vt:lpstr>
      <vt:lpstr>Graz-Umgebung_BK</vt:lpstr>
      <vt:lpstr>Hartberg-Fürstenfeld_BK</vt:lpstr>
      <vt:lpstr>Leibnitz_BK</vt:lpstr>
      <vt:lpstr>Leoben_BK</vt:lpstr>
      <vt:lpstr>Liezen_BK</vt:lpstr>
      <vt:lpstr>Murau_BK</vt:lpstr>
      <vt:lpstr>Murtal_BK</vt:lpstr>
      <vt:lpstr>Südoststeiermark_BK</vt:lpstr>
      <vt:lpstr>Voitsberg_BK</vt:lpstr>
      <vt:lpstr>Weiz_BK</vt:lpstr>
      <vt:lpstr>'Bruck-Mürzzuschlag_BK'!Drucktitel</vt:lpstr>
      <vt:lpstr>Deutschlandsberg_BK!Drucktitel</vt:lpstr>
      <vt:lpstr>'Graz-Umgebung_BK'!Drucktitel</vt:lpstr>
      <vt:lpstr>'Hartberg-Fürstenfeld_BK'!Drucktitel</vt:lpstr>
      <vt:lpstr>Leibnitz_BK!Drucktitel</vt:lpstr>
      <vt:lpstr>Leoben_BK!Drucktitel</vt:lpstr>
      <vt:lpstr>Liezen_BK!Drucktitel</vt:lpstr>
      <vt:lpstr>Murau_BK!Drucktitel</vt:lpstr>
      <vt:lpstr>Murtal_BK!Drucktitel</vt:lpstr>
      <vt:lpstr>Südoststeiermark_BK!Drucktitel</vt:lpstr>
      <vt:lpstr>Voitsberg_BK!Drucktitel</vt:lpstr>
      <vt:lpstr>Weiz_BK!Drucktitel</vt:lpstr>
    </vt:vector>
  </TitlesOfParts>
  <Company>Land Steiermark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Leeb</dc:creator>
  <cp:lastModifiedBy>Michaela Leeb</cp:lastModifiedBy>
  <cp:lastPrinted>2016-01-31T14:59:41Z</cp:lastPrinted>
  <dcterms:created xsi:type="dcterms:W3CDTF">2016-01-29T13:45:53Z</dcterms:created>
  <dcterms:modified xsi:type="dcterms:W3CDTF">2016-02-01T10:31:27Z</dcterms:modified>
</cp:coreProperties>
</file>