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GSKG13_Sprachf\02 15a_2022\03_Call\Call 2026\Unterlagen\"/>
    </mc:Choice>
  </mc:AlternateContent>
  <xr:revisionPtr revIDLastSave="0" documentId="13_ncr:1_{B553BEB2-D8EE-4D97-B52B-66E54E97FA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richtslegung" sheetId="1" r:id="rId1"/>
    <sheet name="Personalkostenaufstellung" sheetId="5" r:id="rId2"/>
    <sheet name="Personalkosten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R18" i="6" l="1"/>
  <c r="KP18" i="6"/>
  <c r="JN18" i="6"/>
  <c r="IL18" i="6"/>
  <c r="HJ18" i="6"/>
  <c r="GH18" i="6"/>
  <c r="FF18" i="6"/>
  <c r="ED18" i="6"/>
  <c r="DB18" i="6"/>
  <c r="BZ18" i="6"/>
  <c r="AX18" i="6"/>
  <c r="V18" i="6"/>
  <c r="MG17" i="6"/>
  <c r="MG18" i="6" s="1"/>
  <c r="MF17" i="6"/>
  <c r="LZ17" i="6"/>
  <c r="LZ18" i="6" s="1"/>
  <c r="LY17" i="6"/>
  <c r="LS17" i="6"/>
  <c r="LS18" i="6" s="1"/>
  <c r="LR17" i="6"/>
  <c r="LL17" i="6"/>
  <c r="LL18" i="6" s="1"/>
  <c r="LK17" i="6"/>
  <c r="LE17" i="6"/>
  <c r="LE18" i="6" s="1"/>
  <c r="LD17" i="6"/>
  <c r="KX17" i="6"/>
  <c r="KX18" i="6" s="1"/>
  <c r="KW17" i="6"/>
  <c r="KQ17" i="6"/>
  <c r="KQ18" i="6" s="1"/>
  <c r="KP17" i="6"/>
  <c r="KJ17" i="6"/>
  <c r="KJ18" i="6" s="1"/>
  <c r="KI17" i="6"/>
  <c r="KC17" i="6"/>
  <c r="KC18" i="6" s="1"/>
  <c r="KB17" i="6"/>
  <c r="JV17" i="6"/>
  <c r="JV18" i="6" s="1"/>
  <c r="JU17" i="6"/>
  <c r="JO17" i="6"/>
  <c r="JO18" i="6" s="1"/>
  <c r="JN17" i="6"/>
  <c r="JH17" i="6"/>
  <c r="JH18" i="6" s="1"/>
  <c r="JG17" i="6"/>
  <c r="JA17" i="6"/>
  <c r="JA18" i="6" s="1"/>
  <c r="IZ17" i="6"/>
  <c r="IT17" i="6"/>
  <c r="IT18" i="6" s="1"/>
  <c r="IS17" i="6"/>
  <c r="IM17" i="6"/>
  <c r="IM18" i="6" s="1"/>
  <c r="IL17" i="6"/>
  <c r="IF17" i="6"/>
  <c r="IF18" i="6" s="1"/>
  <c r="IE17" i="6"/>
  <c r="HY17" i="6"/>
  <c r="HY18" i="6" s="1"/>
  <c r="HX17" i="6"/>
  <c r="HR17" i="6"/>
  <c r="HR18" i="6" s="1"/>
  <c r="HQ17" i="6"/>
  <c r="HK17" i="6"/>
  <c r="HK18" i="6" s="1"/>
  <c r="HJ17" i="6"/>
  <c r="HD17" i="6"/>
  <c r="HD18" i="6" s="1"/>
  <c r="HC17" i="6"/>
  <c r="GW17" i="6"/>
  <c r="GW18" i="6" s="1"/>
  <c r="GV17" i="6"/>
  <c r="GP17" i="6"/>
  <c r="GP18" i="6" s="1"/>
  <c r="GO17" i="6"/>
  <c r="GI17" i="6"/>
  <c r="GI18" i="6" s="1"/>
  <c r="GH17" i="6"/>
  <c r="GB17" i="6"/>
  <c r="GB18" i="6" s="1"/>
  <c r="GA17" i="6"/>
  <c r="FU17" i="6"/>
  <c r="FU18" i="6" s="1"/>
  <c r="FT17" i="6"/>
  <c r="FN17" i="6"/>
  <c r="FN18" i="6" s="1"/>
  <c r="FM17" i="6"/>
  <c r="FG17" i="6"/>
  <c r="FG18" i="6" s="1"/>
  <c r="FF17" i="6"/>
  <c r="EZ17" i="6"/>
  <c r="EZ18" i="6" s="1"/>
  <c r="EY17" i="6"/>
  <c r="ES17" i="6"/>
  <c r="ES18" i="6" s="1"/>
  <c r="ER17" i="6"/>
  <c r="EL17" i="6"/>
  <c r="EL18" i="6" s="1"/>
  <c r="EK17" i="6"/>
  <c r="EE17" i="6"/>
  <c r="EE18" i="6" s="1"/>
  <c r="ED17" i="6"/>
  <c r="DX17" i="6"/>
  <c r="DX18" i="6" s="1"/>
  <c r="DW17" i="6"/>
  <c r="DQ17" i="6"/>
  <c r="DQ18" i="6" s="1"/>
  <c r="DP17" i="6"/>
  <c r="DJ17" i="6"/>
  <c r="DJ18" i="6" s="1"/>
  <c r="DI17" i="6"/>
  <c r="DC17" i="6"/>
  <c r="DC18" i="6" s="1"/>
  <c r="DB17" i="6"/>
  <c r="CV17" i="6"/>
  <c r="CV18" i="6" s="1"/>
  <c r="CU17" i="6"/>
  <c r="CO17" i="6"/>
  <c r="CO18" i="6" s="1"/>
  <c r="CN17" i="6"/>
  <c r="CH17" i="6"/>
  <c r="CH18" i="6" s="1"/>
  <c r="CG17" i="6"/>
  <c r="CA17" i="6"/>
  <c r="CA18" i="6" s="1"/>
  <c r="BZ17" i="6"/>
  <c r="BT17" i="6"/>
  <c r="BT18" i="6" s="1"/>
  <c r="BS17" i="6"/>
  <c r="BM17" i="6"/>
  <c r="BM18" i="6" s="1"/>
  <c r="BL17" i="6"/>
  <c r="BF17" i="6"/>
  <c r="BF18" i="6" s="1"/>
  <c r="BE17" i="6"/>
  <c r="AY17" i="6"/>
  <c r="AY18" i="6" s="1"/>
  <c r="AX17" i="6"/>
  <c r="AR17" i="6"/>
  <c r="AR18" i="6" s="1"/>
  <c r="AQ17" i="6"/>
  <c r="AK17" i="6"/>
  <c r="AK18" i="6" s="1"/>
  <c r="AJ17" i="6"/>
  <c r="AD17" i="6"/>
  <c r="AD18" i="6" s="1"/>
  <c r="AC17" i="6"/>
  <c r="W17" i="6"/>
  <c r="W18" i="6" s="1"/>
  <c r="V17" i="6"/>
  <c r="P17" i="6"/>
  <c r="P18" i="6" s="1"/>
  <c r="O17" i="6"/>
  <c r="I17" i="6"/>
  <c r="I18" i="6" s="1"/>
  <c r="H17" i="6"/>
  <c r="B17" i="6"/>
  <c r="B18" i="6" s="1"/>
  <c r="A17" i="6"/>
  <c r="M21" i="5"/>
  <c r="HK19" i="6" l="1"/>
  <c r="HJ19" i="6"/>
  <c r="DJ19" i="6"/>
  <c r="DI19" i="6"/>
  <c r="HR19" i="6"/>
  <c r="HQ19" i="6"/>
  <c r="JV19" i="6"/>
  <c r="JU19" i="6"/>
  <c r="LZ19" i="6"/>
  <c r="LY19" i="6"/>
  <c r="AY19" i="6"/>
  <c r="AX19" i="6"/>
  <c r="IM19" i="6"/>
  <c r="IL19" i="6"/>
  <c r="CG19" i="6"/>
  <c r="CH19" i="6"/>
  <c r="GP19" i="6"/>
  <c r="GO19" i="6"/>
  <c r="IT19" i="6"/>
  <c r="IS19" i="6"/>
  <c r="KX19" i="6"/>
  <c r="KW19" i="6"/>
  <c r="CA19" i="6"/>
  <c r="BZ19" i="6"/>
  <c r="GI19" i="6"/>
  <c r="GH19" i="6"/>
  <c r="B19" i="6"/>
  <c r="A19" i="6"/>
  <c r="H19" i="6"/>
  <c r="I19" i="6"/>
  <c r="CN19" i="6"/>
  <c r="CO19" i="6"/>
  <c r="FT19" i="6"/>
  <c r="FU19" i="6"/>
  <c r="HX19" i="6"/>
  <c r="HY19" i="6"/>
  <c r="LD19" i="6"/>
  <c r="LE19" i="6"/>
  <c r="FG19" i="6"/>
  <c r="FF19" i="6"/>
  <c r="JN19" i="6"/>
  <c r="JO19" i="6"/>
  <c r="AD19" i="6"/>
  <c r="AC19" i="6"/>
  <c r="FN19" i="6"/>
  <c r="FM19" i="6"/>
  <c r="BL19" i="6"/>
  <c r="BM19" i="6"/>
  <c r="ER19" i="6"/>
  <c r="ES19" i="6"/>
  <c r="GV19" i="6"/>
  <c r="GW19" i="6"/>
  <c r="IZ19" i="6"/>
  <c r="JA19" i="6"/>
  <c r="KB19" i="6"/>
  <c r="KC19" i="6"/>
  <c r="MF19" i="6"/>
  <c r="MG19" i="6"/>
  <c r="W19" i="6"/>
  <c r="V19" i="6"/>
  <c r="EL19" i="6"/>
  <c r="EK19" i="6"/>
  <c r="ED19" i="6"/>
  <c r="EE19" i="6"/>
  <c r="KQ19" i="6"/>
  <c r="KP19" i="6"/>
  <c r="BF19" i="6"/>
  <c r="BE19" i="6"/>
  <c r="AJ19" i="6"/>
  <c r="AK19" i="6"/>
  <c r="DP19" i="6"/>
  <c r="DQ19" i="6"/>
  <c r="P19" i="6"/>
  <c r="O19" i="6"/>
  <c r="AR19" i="6"/>
  <c r="AQ19" i="6"/>
  <c r="BT19" i="6"/>
  <c r="BS19" i="6"/>
  <c r="CU19" i="6"/>
  <c r="CV19" i="6"/>
  <c r="DX19" i="6"/>
  <c r="DW19" i="6"/>
  <c r="EZ19" i="6"/>
  <c r="EY19" i="6"/>
  <c r="GA19" i="6"/>
  <c r="GB19" i="6"/>
  <c r="HD19" i="6"/>
  <c r="HC19" i="6"/>
  <c r="IF19" i="6"/>
  <c r="IE19" i="6"/>
  <c r="JH19" i="6"/>
  <c r="JG19" i="6"/>
  <c r="KJ19" i="6"/>
  <c r="KI19" i="6"/>
  <c r="LL19" i="6"/>
  <c r="LK19" i="6"/>
  <c r="DC19" i="6"/>
  <c r="DB19" i="6"/>
  <c r="LR19" i="6"/>
  <c r="LS19" i="6"/>
  <c r="A18" i="6"/>
  <c r="AC18" i="6"/>
  <c r="BE18" i="6"/>
  <c r="CG18" i="6"/>
  <c r="DI18" i="6"/>
  <c r="EK18" i="6"/>
  <c r="FM18" i="6"/>
  <c r="GO18" i="6"/>
  <c r="HQ18" i="6"/>
  <c r="IS18" i="6"/>
  <c r="JU18" i="6"/>
  <c r="KW18" i="6"/>
  <c r="LY18" i="6"/>
  <c r="H18" i="6"/>
  <c r="AJ18" i="6"/>
  <c r="BL18" i="6"/>
  <c r="CN18" i="6"/>
  <c r="DP18" i="6"/>
  <c r="ER18" i="6"/>
  <c r="FT18" i="6"/>
  <c r="GV18" i="6"/>
  <c r="HX18" i="6"/>
  <c r="IZ18" i="6"/>
  <c r="KB18" i="6"/>
  <c r="LD18" i="6"/>
  <c r="MF18" i="6"/>
  <c r="O18" i="6"/>
  <c r="AQ18" i="6"/>
  <c r="BS18" i="6"/>
  <c r="CU18" i="6"/>
  <c r="DW18" i="6"/>
  <c r="EY18" i="6"/>
  <c r="GA18" i="6"/>
  <c r="HC18" i="6"/>
  <c r="IE18" i="6"/>
  <c r="JG18" i="6"/>
  <c r="KI18" i="6"/>
  <c r="LK18" i="6"/>
  <c r="I6" i="5"/>
  <c r="BM20" i="6" l="1"/>
  <c r="BL20" i="6"/>
  <c r="FF20" i="6"/>
  <c r="FG20" i="6"/>
  <c r="BZ20" i="6"/>
  <c r="CA20" i="6"/>
  <c r="JV20" i="6"/>
  <c r="JU20" i="6"/>
  <c r="CN20" i="6"/>
  <c r="CO20" i="6"/>
  <c r="AJ20" i="6"/>
  <c r="AK20" i="6"/>
  <c r="IZ20" i="6"/>
  <c r="JA20" i="6"/>
  <c r="LD20" i="6"/>
  <c r="LE20" i="6"/>
  <c r="I20" i="6"/>
  <c r="H20" i="6"/>
  <c r="KJ20" i="6"/>
  <c r="KI20" i="6"/>
  <c r="BT20" i="6"/>
  <c r="BS20" i="6"/>
  <c r="EL20" i="6"/>
  <c r="EK20" i="6"/>
  <c r="FN20" i="6"/>
  <c r="FM20" i="6"/>
  <c r="KX20" i="6"/>
  <c r="KW20" i="6"/>
  <c r="IL20" i="6"/>
  <c r="IM20" i="6"/>
  <c r="HR20" i="6"/>
  <c r="HQ20" i="6"/>
  <c r="ED20" i="6"/>
  <c r="EE20" i="6"/>
  <c r="LR20" i="6"/>
  <c r="LS20" i="6"/>
  <c r="GV20" i="6"/>
  <c r="GW20" i="6"/>
  <c r="HY20" i="6"/>
  <c r="HX20" i="6"/>
  <c r="KC20" i="6"/>
  <c r="KB20" i="6"/>
  <c r="HD20" i="6"/>
  <c r="HC20" i="6"/>
  <c r="JH20" i="6"/>
  <c r="JG20" i="6"/>
  <c r="EZ20" i="6"/>
  <c r="EY20" i="6"/>
  <c r="AR20" i="6"/>
  <c r="AQ20" i="6"/>
  <c r="BF20" i="6"/>
  <c r="BE20" i="6"/>
  <c r="V20" i="6"/>
  <c r="W20" i="6"/>
  <c r="AD20" i="6"/>
  <c r="AC20" i="6"/>
  <c r="B20" i="6"/>
  <c r="A20" i="6"/>
  <c r="IT20" i="6"/>
  <c r="IS20" i="6"/>
  <c r="AX20" i="6"/>
  <c r="AY20" i="6"/>
  <c r="DJ20" i="6"/>
  <c r="DI20" i="6"/>
  <c r="DQ20" i="6"/>
  <c r="DP20" i="6"/>
  <c r="CH20" i="6"/>
  <c r="CG20" i="6"/>
  <c r="LL20" i="6"/>
  <c r="LK20" i="6"/>
  <c r="GB20" i="6"/>
  <c r="GA20" i="6"/>
  <c r="MG20" i="6"/>
  <c r="MF20" i="6"/>
  <c r="ER20" i="6"/>
  <c r="ES20" i="6"/>
  <c r="JN20" i="6"/>
  <c r="JO20" i="6"/>
  <c r="FU20" i="6"/>
  <c r="FT20" i="6"/>
  <c r="CV20" i="6"/>
  <c r="CU20" i="6"/>
  <c r="DB20" i="6"/>
  <c r="DC20" i="6"/>
  <c r="IF20" i="6"/>
  <c r="IE20" i="6"/>
  <c r="DX20" i="6"/>
  <c r="DW20" i="6"/>
  <c r="P20" i="6"/>
  <c r="O20" i="6"/>
  <c r="KP20" i="6"/>
  <c r="KQ20" i="6"/>
  <c r="GH20" i="6"/>
  <c r="GI20" i="6"/>
  <c r="GP20" i="6"/>
  <c r="GO20" i="6"/>
  <c r="LZ20" i="6"/>
  <c r="LY20" i="6"/>
  <c r="HJ20" i="6"/>
  <c r="HK20" i="6"/>
  <c r="I82" i="1"/>
  <c r="I81" i="1"/>
  <c r="I85" i="1" s="1"/>
  <c r="MK37" i="6"/>
  <c r="MD37" i="6"/>
  <c r="LW37" i="6"/>
  <c r="LP37" i="6"/>
  <c r="LI37" i="6"/>
  <c r="LB37" i="6"/>
  <c r="KU37" i="6"/>
  <c r="KN37" i="6"/>
  <c r="KG37" i="6"/>
  <c r="JZ37" i="6"/>
  <c r="JS37" i="6"/>
  <c r="JL37" i="6"/>
  <c r="JE37" i="6"/>
  <c r="IX37" i="6"/>
  <c r="IQ37" i="6"/>
  <c r="IJ37" i="6"/>
  <c r="IC37" i="6"/>
  <c r="HV37" i="6"/>
  <c r="HO37" i="6"/>
  <c r="HH37" i="6"/>
  <c r="HA37" i="6"/>
  <c r="GT37" i="6"/>
  <c r="GM37" i="6"/>
  <c r="GF37" i="6"/>
  <c r="FY37" i="6"/>
  <c r="FR37" i="6"/>
  <c r="FK37" i="6"/>
  <c r="FD37" i="6"/>
  <c r="EW37" i="6"/>
  <c r="EP37" i="6"/>
  <c r="EI37" i="6"/>
  <c r="EB37" i="6"/>
  <c r="DU37" i="6"/>
  <c r="DN37" i="6"/>
  <c r="DG37" i="6"/>
  <c r="CZ37" i="6"/>
  <c r="CS37" i="6"/>
  <c r="CL37" i="6"/>
  <c r="CE37" i="6"/>
  <c r="BX37" i="6"/>
  <c r="BQ37" i="6"/>
  <c r="BJ37" i="6"/>
  <c r="BC37" i="6"/>
  <c r="AV37" i="6"/>
  <c r="AO37" i="6"/>
  <c r="AH37" i="6"/>
  <c r="AA37" i="6"/>
  <c r="T37" i="6"/>
  <c r="M37" i="6"/>
  <c r="F37" i="6"/>
  <c r="MK36" i="6"/>
  <c r="MD36" i="6"/>
  <c r="LW36" i="6"/>
  <c r="LP36" i="6"/>
  <c r="LI36" i="6"/>
  <c r="LB36" i="6"/>
  <c r="KU36" i="6"/>
  <c r="KN36" i="6"/>
  <c r="KG36" i="6"/>
  <c r="JZ36" i="6"/>
  <c r="JS36" i="6"/>
  <c r="JL36" i="6"/>
  <c r="JE36" i="6"/>
  <c r="IX36" i="6"/>
  <c r="IQ36" i="6"/>
  <c r="IJ36" i="6"/>
  <c r="IC36" i="6"/>
  <c r="HV36" i="6"/>
  <c r="HO36" i="6"/>
  <c r="HH36" i="6"/>
  <c r="HA36" i="6"/>
  <c r="GT36" i="6"/>
  <c r="GM36" i="6"/>
  <c r="GF36" i="6"/>
  <c r="FY36" i="6"/>
  <c r="FR36" i="6"/>
  <c r="FK36" i="6"/>
  <c r="FD36" i="6"/>
  <c r="EW36" i="6"/>
  <c r="EP36" i="6"/>
  <c r="EI36" i="6"/>
  <c r="EB36" i="6"/>
  <c r="DU36" i="6"/>
  <c r="DN36" i="6"/>
  <c r="DG36" i="6"/>
  <c r="CZ36" i="6"/>
  <c r="CS36" i="6"/>
  <c r="CL36" i="6"/>
  <c r="CE36" i="6"/>
  <c r="BX36" i="6"/>
  <c r="BQ36" i="6"/>
  <c r="BJ36" i="6"/>
  <c r="BC36" i="6"/>
  <c r="AV36" i="6"/>
  <c r="AO36" i="6"/>
  <c r="AH36" i="6"/>
  <c r="AA36" i="6"/>
  <c r="T36" i="6"/>
  <c r="M36" i="6"/>
  <c r="F36" i="6"/>
  <c r="MK35" i="6"/>
  <c r="MD35" i="6"/>
  <c r="LW35" i="6"/>
  <c r="LP35" i="6"/>
  <c r="LI35" i="6"/>
  <c r="LB35" i="6"/>
  <c r="KU35" i="6"/>
  <c r="KN35" i="6"/>
  <c r="KG35" i="6"/>
  <c r="JZ35" i="6"/>
  <c r="JS35" i="6"/>
  <c r="JL35" i="6"/>
  <c r="JE35" i="6"/>
  <c r="IX35" i="6"/>
  <c r="IQ35" i="6"/>
  <c r="IJ35" i="6"/>
  <c r="IC35" i="6"/>
  <c r="HV35" i="6"/>
  <c r="HO35" i="6"/>
  <c r="HH35" i="6"/>
  <c r="HA35" i="6"/>
  <c r="GT35" i="6"/>
  <c r="GM35" i="6"/>
  <c r="GF35" i="6"/>
  <c r="FY35" i="6"/>
  <c r="FR35" i="6"/>
  <c r="FK35" i="6"/>
  <c r="FD35" i="6"/>
  <c r="EW35" i="6"/>
  <c r="EP35" i="6"/>
  <c r="EI35" i="6"/>
  <c r="EB35" i="6"/>
  <c r="DU35" i="6"/>
  <c r="DN35" i="6"/>
  <c r="DG35" i="6"/>
  <c r="CZ35" i="6"/>
  <c r="CS35" i="6"/>
  <c r="CL35" i="6"/>
  <c r="CE35" i="6"/>
  <c r="BX35" i="6"/>
  <c r="BQ35" i="6"/>
  <c r="BJ35" i="6"/>
  <c r="BC35" i="6"/>
  <c r="AV35" i="6"/>
  <c r="AO35" i="6"/>
  <c r="AH35" i="6"/>
  <c r="AA35" i="6"/>
  <c r="T35" i="6"/>
  <c r="M35" i="6"/>
  <c r="F35" i="6"/>
  <c r="MK34" i="6"/>
  <c r="MK38" i="6" s="1"/>
  <c r="MI43" i="6" s="1"/>
  <c r="MD34" i="6"/>
  <c r="LW34" i="6"/>
  <c r="LP34" i="6"/>
  <c r="LI34" i="6"/>
  <c r="LB34" i="6"/>
  <c r="KU34" i="6"/>
  <c r="KN34" i="6"/>
  <c r="KG34" i="6"/>
  <c r="KG38" i="6" s="1"/>
  <c r="KE43" i="6" s="1"/>
  <c r="JZ34" i="6"/>
  <c r="JS34" i="6"/>
  <c r="JL34" i="6"/>
  <c r="JE34" i="6"/>
  <c r="IX34" i="6"/>
  <c r="IQ34" i="6"/>
  <c r="IJ34" i="6"/>
  <c r="IC34" i="6"/>
  <c r="IC38" i="6" s="1"/>
  <c r="IA43" i="6" s="1"/>
  <c r="HV34" i="6"/>
  <c r="HO34" i="6"/>
  <c r="HH34" i="6"/>
  <c r="HA34" i="6"/>
  <c r="GT34" i="6"/>
  <c r="GM34" i="6"/>
  <c r="GF34" i="6"/>
  <c r="FY34" i="6"/>
  <c r="FY38" i="6" s="1"/>
  <c r="FW43" i="6" s="1"/>
  <c r="FR34" i="6"/>
  <c r="FK34" i="6"/>
  <c r="FD34" i="6"/>
  <c r="EW34" i="6"/>
  <c r="EP34" i="6"/>
  <c r="EI34" i="6"/>
  <c r="EB34" i="6"/>
  <c r="DU34" i="6"/>
  <c r="DU38" i="6" s="1"/>
  <c r="DS43" i="6" s="1"/>
  <c r="DN34" i="6"/>
  <c r="DG34" i="6"/>
  <c r="CZ34" i="6"/>
  <c r="CS34" i="6"/>
  <c r="CL34" i="6"/>
  <c r="CE34" i="6"/>
  <c r="BX34" i="6"/>
  <c r="BQ34" i="6"/>
  <c r="BQ38" i="6" s="1"/>
  <c r="BO43" i="6" s="1"/>
  <c r="BJ34" i="6"/>
  <c r="BC34" i="6"/>
  <c r="AV34" i="6"/>
  <c r="AO34" i="6"/>
  <c r="AH34" i="6"/>
  <c r="AA34" i="6"/>
  <c r="T34" i="6"/>
  <c r="M34" i="6"/>
  <c r="M38" i="6" s="1"/>
  <c r="K43" i="6" s="1"/>
  <c r="F34" i="6"/>
  <c r="MK33" i="6"/>
  <c r="MD33" i="6"/>
  <c r="LW33" i="6"/>
  <c r="LP33" i="6"/>
  <c r="LI33" i="6"/>
  <c r="LB33" i="6"/>
  <c r="KU33" i="6"/>
  <c r="KN33" i="6"/>
  <c r="KG33" i="6"/>
  <c r="JZ33" i="6"/>
  <c r="JS33" i="6"/>
  <c r="JL33" i="6"/>
  <c r="JE33" i="6"/>
  <c r="IX33" i="6"/>
  <c r="IQ33" i="6"/>
  <c r="IJ33" i="6"/>
  <c r="IC33" i="6"/>
  <c r="HV33" i="6"/>
  <c r="HO33" i="6"/>
  <c r="HH33" i="6"/>
  <c r="HA33" i="6"/>
  <c r="GT33" i="6"/>
  <c r="GM33" i="6"/>
  <c r="GF33" i="6"/>
  <c r="FY33" i="6"/>
  <c r="FR33" i="6"/>
  <c r="FK33" i="6"/>
  <c r="FD33" i="6"/>
  <c r="EW33" i="6"/>
  <c r="EP33" i="6"/>
  <c r="EI33" i="6"/>
  <c r="EB33" i="6"/>
  <c r="DU33" i="6"/>
  <c r="DN33" i="6"/>
  <c r="DG33" i="6"/>
  <c r="CZ33" i="6"/>
  <c r="CS33" i="6"/>
  <c r="CL33" i="6"/>
  <c r="CE33" i="6"/>
  <c r="BX33" i="6"/>
  <c r="BQ33" i="6"/>
  <c r="BJ33" i="6"/>
  <c r="BC33" i="6"/>
  <c r="AV33" i="6"/>
  <c r="AO33" i="6"/>
  <c r="AH33" i="6"/>
  <c r="AA33" i="6"/>
  <c r="T33" i="6"/>
  <c r="M33" i="6"/>
  <c r="F33" i="6"/>
  <c r="MK32" i="6"/>
  <c r="MD32" i="6"/>
  <c r="LW32" i="6"/>
  <c r="LP32" i="6"/>
  <c r="LI32" i="6"/>
  <c r="LB32" i="6"/>
  <c r="KU32" i="6"/>
  <c r="KN32" i="6"/>
  <c r="KG32" i="6"/>
  <c r="JZ32" i="6"/>
  <c r="JS32" i="6"/>
  <c r="JL32" i="6"/>
  <c r="JE32" i="6"/>
  <c r="IX32" i="6"/>
  <c r="IQ32" i="6"/>
  <c r="IJ32" i="6"/>
  <c r="IC32" i="6"/>
  <c r="HV32" i="6"/>
  <c r="HO32" i="6"/>
  <c r="HH32" i="6"/>
  <c r="HA32" i="6"/>
  <c r="GT32" i="6"/>
  <c r="GM32" i="6"/>
  <c r="GF32" i="6"/>
  <c r="FY32" i="6"/>
  <c r="FR32" i="6"/>
  <c r="FK32" i="6"/>
  <c r="FD32" i="6"/>
  <c r="EW32" i="6"/>
  <c r="EP32" i="6"/>
  <c r="EI32" i="6"/>
  <c r="EB32" i="6"/>
  <c r="DU32" i="6"/>
  <c r="DN32" i="6"/>
  <c r="DG32" i="6"/>
  <c r="CZ32" i="6"/>
  <c r="CS32" i="6"/>
  <c r="CL32" i="6"/>
  <c r="CE32" i="6"/>
  <c r="BX32" i="6"/>
  <c r="BQ32" i="6"/>
  <c r="BJ32" i="6"/>
  <c r="BC32" i="6"/>
  <c r="AV32" i="6"/>
  <c r="AO32" i="6"/>
  <c r="AH32" i="6"/>
  <c r="AA32" i="6"/>
  <c r="T32" i="6"/>
  <c r="M32" i="6"/>
  <c r="F32" i="6"/>
  <c r="MK31" i="6"/>
  <c r="MD31" i="6"/>
  <c r="MD38" i="6" s="1"/>
  <c r="MB43" i="6" s="1"/>
  <c r="LW31" i="6"/>
  <c r="LW38" i="6" s="1"/>
  <c r="LU43" i="6" s="1"/>
  <c r="LP31" i="6"/>
  <c r="LP38" i="6" s="1"/>
  <c r="LN43" i="6" s="1"/>
  <c r="LI31" i="6"/>
  <c r="LB31" i="6"/>
  <c r="LB38" i="6" s="1"/>
  <c r="KZ43" i="6" s="1"/>
  <c r="KU31" i="6"/>
  <c r="KN31" i="6"/>
  <c r="KN38" i="6" s="1"/>
  <c r="KL43" i="6" s="1"/>
  <c r="KG31" i="6"/>
  <c r="JZ31" i="6"/>
  <c r="JZ38" i="6" s="1"/>
  <c r="JX43" i="6" s="1"/>
  <c r="JS31" i="6"/>
  <c r="JS38" i="6" s="1"/>
  <c r="JQ43" i="6" s="1"/>
  <c r="JL31" i="6"/>
  <c r="JL38" i="6" s="1"/>
  <c r="JJ43" i="6" s="1"/>
  <c r="JE31" i="6"/>
  <c r="IX31" i="6"/>
  <c r="IX38" i="6" s="1"/>
  <c r="IV43" i="6" s="1"/>
  <c r="IQ31" i="6"/>
  <c r="IJ31" i="6"/>
  <c r="IJ38" i="6" s="1"/>
  <c r="IH43" i="6" s="1"/>
  <c r="IC31" i="6"/>
  <c r="HV31" i="6"/>
  <c r="HV38" i="6" s="1"/>
  <c r="HT43" i="6" s="1"/>
  <c r="HO31" i="6"/>
  <c r="HO38" i="6" s="1"/>
  <c r="HM43" i="6" s="1"/>
  <c r="HH31" i="6"/>
  <c r="HH38" i="6" s="1"/>
  <c r="HF43" i="6" s="1"/>
  <c r="HA31" i="6"/>
  <c r="GT31" i="6"/>
  <c r="GT38" i="6" s="1"/>
  <c r="GR43" i="6" s="1"/>
  <c r="GM31" i="6"/>
  <c r="GF31" i="6"/>
  <c r="GF38" i="6" s="1"/>
  <c r="GD43" i="6" s="1"/>
  <c r="FY31" i="6"/>
  <c r="FR31" i="6"/>
  <c r="FR38" i="6" s="1"/>
  <c r="FP43" i="6" s="1"/>
  <c r="FK31" i="6"/>
  <c r="FK38" i="6" s="1"/>
  <c r="FI43" i="6" s="1"/>
  <c r="FD31" i="6"/>
  <c r="FD38" i="6" s="1"/>
  <c r="FB43" i="6" s="1"/>
  <c r="EW31" i="6"/>
  <c r="EP31" i="6"/>
  <c r="EP38" i="6" s="1"/>
  <c r="EN43" i="6" s="1"/>
  <c r="EI31" i="6"/>
  <c r="EB31" i="6"/>
  <c r="EB38" i="6" s="1"/>
  <c r="DZ43" i="6" s="1"/>
  <c r="DU31" i="6"/>
  <c r="DN31" i="6"/>
  <c r="DN38" i="6" s="1"/>
  <c r="DL43" i="6" s="1"/>
  <c r="DG31" i="6"/>
  <c r="DG38" i="6" s="1"/>
  <c r="DE43" i="6" s="1"/>
  <c r="CZ31" i="6"/>
  <c r="CZ38" i="6" s="1"/>
  <c r="CX43" i="6" s="1"/>
  <c r="CS31" i="6"/>
  <c r="CL31" i="6"/>
  <c r="CL38" i="6" s="1"/>
  <c r="CJ43" i="6" s="1"/>
  <c r="CE31" i="6"/>
  <c r="BX31" i="6"/>
  <c r="BX38" i="6" s="1"/>
  <c r="BV43" i="6" s="1"/>
  <c r="BQ31" i="6"/>
  <c r="BJ31" i="6"/>
  <c r="BJ38" i="6" s="1"/>
  <c r="BH43" i="6" s="1"/>
  <c r="BC31" i="6"/>
  <c r="BC38" i="6" s="1"/>
  <c r="BA43" i="6" s="1"/>
  <c r="AV31" i="6"/>
  <c r="AV38" i="6" s="1"/>
  <c r="AT43" i="6" s="1"/>
  <c r="AO31" i="6"/>
  <c r="AH31" i="6"/>
  <c r="AH38" i="6" s="1"/>
  <c r="AF43" i="6" s="1"/>
  <c r="AA31" i="6"/>
  <c r="T31" i="6"/>
  <c r="T38" i="6" s="1"/>
  <c r="R43" i="6" s="1"/>
  <c r="M31" i="6"/>
  <c r="F31" i="6"/>
  <c r="F38" i="6" s="1"/>
  <c r="D43" i="6" s="1"/>
  <c r="MA17" i="6"/>
  <c r="MD17" i="6" s="1"/>
  <c r="MH16" i="6"/>
  <c r="MK16" i="6" s="1"/>
  <c r="MA16" i="6"/>
  <c r="MD16" i="6" s="1"/>
  <c r="LT16" i="6"/>
  <c r="LW16" i="6" s="1"/>
  <c r="LM16" i="6"/>
  <c r="LP16" i="6" s="1"/>
  <c r="LF16" i="6"/>
  <c r="LI16" i="6" s="1"/>
  <c r="KY16" i="6"/>
  <c r="LB16" i="6" s="1"/>
  <c r="KR16" i="6"/>
  <c r="KU16" i="6" s="1"/>
  <c r="KK16" i="6"/>
  <c r="KN16" i="6" s="1"/>
  <c r="KD16" i="6"/>
  <c r="KG16" i="6" s="1"/>
  <c r="JW16" i="6"/>
  <c r="JZ16" i="6" s="1"/>
  <c r="JP16" i="6"/>
  <c r="JS16" i="6" s="1"/>
  <c r="JI16" i="6"/>
  <c r="JL16" i="6" s="1"/>
  <c r="JB16" i="6"/>
  <c r="JE16" i="6" s="1"/>
  <c r="IU16" i="6"/>
  <c r="IX16" i="6" s="1"/>
  <c r="IN16" i="6"/>
  <c r="IQ16" i="6" s="1"/>
  <c r="IG16" i="6"/>
  <c r="IJ16" i="6" s="1"/>
  <c r="HZ16" i="6"/>
  <c r="IC16" i="6" s="1"/>
  <c r="HS16" i="6"/>
  <c r="HV16" i="6" s="1"/>
  <c r="HL16" i="6"/>
  <c r="HO16" i="6" s="1"/>
  <c r="HE16" i="6"/>
  <c r="HH16" i="6" s="1"/>
  <c r="GX16" i="6"/>
  <c r="HA16" i="6" s="1"/>
  <c r="GQ16" i="6"/>
  <c r="GT16" i="6" s="1"/>
  <c r="GJ16" i="6"/>
  <c r="GM16" i="6" s="1"/>
  <c r="GC16" i="6"/>
  <c r="GF16" i="6" s="1"/>
  <c r="FV16" i="6"/>
  <c r="FY16" i="6" s="1"/>
  <c r="FO16" i="6"/>
  <c r="FR16" i="6" s="1"/>
  <c r="FH16" i="6"/>
  <c r="FK16" i="6" s="1"/>
  <c r="FA16" i="6"/>
  <c r="FD16" i="6" s="1"/>
  <c r="ET16" i="6"/>
  <c r="EW16" i="6" s="1"/>
  <c r="EM16" i="6"/>
  <c r="EP16" i="6" s="1"/>
  <c r="EF16" i="6"/>
  <c r="EI16" i="6" s="1"/>
  <c r="DY16" i="6"/>
  <c r="EB16" i="6" s="1"/>
  <c r="DR16" i="6"/>
  <c r="DU16" i="6" s="1"/>
  <c r="DK16" i="6"/>
  <c r="DN16" i="6" s="1"/>
  <c r="DD16" i="6"/>
  <c r="DG16" i="6" s="1"/>
  <c r="CW16" i="6"/>
  <c r="CZ16" i="6" s="1"/>
  <c r="CP16" i="6"/>
  <c r="CS16" i="6" s="1"/>
  <c r="CI16" i="6"/>
  <c r="CL16" i="6" s="1"/>
  <c r="CB16" i="6"/>
  <c r="CE16" i="6" s="1"/>
  <c r="BU16" i="6"/>
  <c r="BX16" i="6" s="1"/>
  <c r="BN16" i="6"/>
  <c r="BQ16" i="6" s="1"/>
  <c r="BG16" i="6"/>
  <c r="BJ16" i="6" s="1"/>
  <c r="AZ16" i="6"/>
  <c r="BC16" i="6" s="1"/>
  <c r="AS16" i="6"/>
  <c r="AV16" i="6" s="1"/>
  <c r="AL16" i="6"/>
  <c r="AO16" i="6" s="1"/>
  <c r="AE16" i="6"/>
  <c r="AH16" i="6" s="1"/>
  <c r="X16" i="6"/>
  <c r="AA16" i="6" s="1"/>
  <c r="Q16" i="6"/>
  <c r="T16" i="6" s="1"/>
  <c r="J16" i="6"/>
  <c r="M16" i="6" s="1"/>
  <c r="C16" i="6"/>
  <c r="F16" i="6" s="1"/>
  <c r="F49" i="5"/>
  <c r="GC42" i="5"/>
  <c r="FV42" i="5"/>
  <c r="FO42" i="5"/>
  <c r="FH42" i="5"/>
  <c r="FA42" i="5"/>
  <c r="ET42" i="5"/>
  <c r="EM42" i="5"/>
  <c r="EF42" i="5"/>
  <c r="DY42" i="5"/>
  <c r="DR42" i="5"/>
  <c r="DK42" i="5"/>
  <c r="DD42" i="5"/>
  <c r="F47" i="5" s="1"/>
  <c r="CW42" i="5"/>
  <c r="F45" i="5" s="1"/>
  <c r="CP42" i="5"/>
  <c r="F43" i="5" s="1"/>
  <c r="CI42" i="5"/>
  <c r="CB42" i="5"/>
  <c r="BU42" i="5"/>
  <c r="BN42" i="5"/>
  <c r="F35" i="5" s="1"/>
  <c r="BG42" i="5"/>
  <c r="AZ42" i="5"/>
  <c r="AS42" i="5"/>
  <c r="AL42" i="5"/>
  <c r="AE42" i="5"/>
  <c r="X42" i="5"/>
  <c r="Q42" i="5"/>
  <c r="F41" i="5"/>
  <c r="F39" i="5"/>
  <c r="F37" i="5"/>
  <c r="F33" i="5"/>
  <c r="F31" i="5"/>
  <c r="B31" i="5"/>
  <c r="F29" i="5"/>
  <c r="GD27" i="5"/>
  <c r="FW27" i="5"/>
  <c r="FP27" i="5"/>
  <c r="FI27" i="5"/>
  <c r="FB27" i="5"/>
  <c r="EU27" i="5"/>
  <c r="EN27" i="5"/>
  <c r="EG27" i="5"/>
  <c r="DZ27" i="5"/>
  <c r="DS27" i="5"/>
  <c r="DL27" i="5"/>
  <c r="B49" i="5" s="1"/>
  <c r="DE27" i="5"/>
  <c r="B47" i="5" s="1"/>
  <c r="CX27" i="5"/>
  <c r="B45" i="5" s="1"/>
  <c r="CQ27" i="5"/>
  <c r="B43" i="5" s="1"/>
  <c r="CJ27" i="5"/>
  <c r="B41" i="5" s="1"/>
  <c r="CC27" i="5"/>
  <c r="B39" i="5" s="1"/>
  <c r="BV27" i="5"/>
  <c r="B37" i="5" s="1"/>
  <c r="BO27" i="5"/>
  <c r="B35" i="5" s="1"/>
  <c r="BH27" i="5"/>
  <c r="B33" i="5" s="1"/>
  <c r="BA27" i="5"/>
  <c r="AT27" i="5"/>
  <c r="B29" i="5" s="1"/>
  <c r="AM27" i="5"/>
  <c r="B27" i="5" s="1"/>
  <c r="AF27" i="5"/>
  <c r="Y27" i="5"/>
  <c r="R27" i="5"/>
  <c r="F27" i="5"/>
  <c r="GF26" i="5"/>
  <c r="GD26" i="5"/>
  <c r="FY26" i="5"/>
  <c r="FW26" i="5"/>
  <c r="FR26" i="5"/>
  <c r="FP26" i="5"/>
  <c r="FK26" i="5"/>
  <c r="FI26" i="5"/>
  <c r="FD26" i="5"/>
  <c r="FB26" i="5"/>
  <c r="EW26" i="5"/>
  <c r="EU26" i="5"/>
  <c r="EP26" i="5"/>
  <c r="EN26" i="5"/>
  <c r="EI26" i="5"/>
  <c r="EG26" i="5"/>
  <c r="EB26" i="5"/>
  <c r="DZ26" i="5"/>
  <c r="DU26" i="5"/>
  <c r="DS26" i="5"/>
  <c r="DN26" i="5"/>
  <c r="DL26" i="5"/>
  <c r="DG26" i="5"/>
  <c r="DE26" i="5"/>
  <c r="CZ26" i="5"/>
  <c r="CX26" i="5"/>
  <c r="CS26" i="5"/>
  <c r="CQ26" i="5"/>
  <c r="CL26" i="5"/>
  <c r="CJ26" i="5"/>
  <c r="CE26" i="5"/>
  <c r="CC26" i="5"/>
  <c r="BX26" i="5"/>
  <c r="BV26" i="5"/>
  <c r="BQ26" i="5"/>
  <c r="BO26" i="5"/>
  <c r="BJ26" i="5"/>
  <c r="BH26" i="5"/>
  <c r="BC26" i="5"/>
  <c r="BA26" i="5"/>
  <c r="AV26" i="5"/>
  <c r="AT26" i="5"/>
  <c r="AO26" i="5"/>
  <c r="AM26" i="5"/>
  <c r="AH26" i="5"/>
  <c r="AF26" i="5"/>
  <c r="AA26" i="5"/>
  <c r="Y26" i="5"/>
  <c r="T26" i="5"/>
  <c r="R26" i="5"/>
  <c r="F25" i="5"/>
  <c r="B25" i="5"/>
  <c r="F24" i="5"/>
  <c r="F23" i="5"/>
  <c r="B23" i="5"/>
  <c r="F21" i="5"/>
  <c r="B21" i="5"/>
  <c r="M20" i="5"/>
  <c r="I20" i="5"/>
  <c r="GC18" i="5"/>
  <c r="M19" i="5" s="1"/>
  <c r="FV18" i="5"/>
  <c r="FO18" i="5"/>
  <c r="FH18" i="5"/>
  <c r="FA18" i="5"/>
  <c r="ET18" i="5"/>
  <c r="EM18" i="5"/>
  <c r="EF18" i="5"/>
  <c r="DY18" i="5"/>
  <c r="DR18" i="5"/>
  <c r="DK18" i="5"/>
  <c r="F48" i="5" s="1"/>
  <c r="DD18" i="5"/>
  <c r="F46" i="5" s="1"/>
  <c r="CW18" i="5"/>
  <c r="F44" i="5" s="1"/>
  <c r="CP18" i="5"/>
  <c r="F42" i="5" s="1"/>
  <c r="CI18" i="5"/>
  <c r="F40" i="5" s="1"/>
  <c r="CB18" i="5"/>
  <c r="F38" i="5" s="1"/>
  <c r="BU18" i="5"/>
  <c r="F36" i="5" s="1"/>
  <c r="BN18" i="5"/>
  <c r="F34" i="5" s="1"/>
  <c r="BG18" i="5"/>
  <c r="F32" i="5" s="1"/>
  <c r="AZ18" i="5"/>
  <c r="F30" i="5" s="1"/>
  <c r="AS18" i="5"/>
  <c r="F28" i="5" s="1"/>
  <c r="AL18" i="5"/>
  <c r="F26" i="5" s="1"/>
  <c r="AE18" i="5"/>
  <c r="X18" i="5"/>
  <c r="F22" i="5" s="1"/>
  <c r="Q18" i="5"/>
  <c r="F20" i="5" s="1"/>
  <c r="M18" i="5"/>
  <c r="I18" i="5"/>
  <c r="M17" i="5"/>
  <c r="M16" i="5"/>
  <c r="I16" i="5"/>
  <c r="M15" i="5"/>
  <c r="M14" i="5"/>
  <c r="I14" i="5"/>
  <c r="M13" i="5"/>
  <c r="M12" i="5"/>
  <c r="I12" i="5"/>
  <c r="M11" i="5"/>
  <c r="M10" i="5"/>
  <c r="I10" i="5"/>
  <c r="M9" i="5"/>
  <c r="M8" i="5"/>
  <c r="I8" i="5"/>
  <c r="M7" i="5"/>
  <c r="M6" i="5"/>
  <c r="M5" i="5"/>
  <c r="M4" i="5"/>
  <c r="I4" i="5"/>
  <c r="GD3" i="5"/>
  <c r="I19" i="5" s="1"/>
  <c r="FW3" i="5"/>
  <c r="I17" i="5" s="1"/>
  <c r="FP3" i="5"/>
  <c r="I15" i="5" s="1"/>
  <c r="FI3" i="5"/>
  <c r="I13" i="5" s="1"/>
  <c r="FB3" i="5"/>
  <c r="I11" i="5" s="1"/>
  <c r="EU3" i="5"/>
  <c r="I9" i="5" s="1"/>
  <c r="EN3" i="5"/>
  <c r="I7" i="5" s="1"/>
  <c r="EG3" i="5"/>
  <c r="I5" i="5" s="1"/>
  <c r="DZ3" i="5"/>
  <c r="DS3" i="5"/>
  <c r="DL3" i="5"/>
  <c r="B48" i="5" s="1"/>
  <c r="DE3" i="5"/>
  <c r="B46" i="5" s="1"/>
  <c r="CX3" i="5"/>
  <c r="B44" i="5" s="1"/>
  <c r="CQ3" i="5"/>
  <c r="B42" i="5" s="1"/>
  <c r="CJ3" i="5"/>
  <c r="B40" i="5" s="1"/>
  <c r="CC3" i="5"/>
  <c r="B38" i="5" s="1"/>
  <c r="BV3" i="5"/>
  <c r="B36" i="5" s="1"/>
  <c r="BO3" i="5"/>
  <c r="B34" i="5" s="1"/>
  <c r="BH3" i="5"/>
  <c r="B32" i="5" s="1"/>
  <c r="BA3" i="5"/>
  <c r="B30" i="5" s="1"/>
  <c r="AT3" i="5"/>
  <c r="B28" i="5" s="1"/>
  <c r="AM3" i="5"/>
  <c r="B26" i="5" s="1"/>
  <c r="AF3" i="5"/>
  <c r="B24" i="5" s="1"/>
  <c r="Y3" i="5"/>
  <c r="B22" i="5" s="1"/>
  <c r="R3" i="5"/>
  <c r="B20" i="5" s="1"/>
  <c r="M3" i="5"/>
  <c r="I3" i="5"/>
  <c r="GF2" i="5"/>
  <c r="GD2" i="5"/>
  <c r="FY2" i="5"/>
  <c r="FW2" i="5"/>
  <c r="FR2" i="5"/>
  <c r="FP2" i="5"/>
  <c r="FK2" i="5"/>
  <c r="FI2" i="5"/>
  <c r="FD2" i="5"/>
  <c r="FB2" i="5"/>
  <c r="EW2" i="5"/>
  <c r="EU2" i="5"/>
  <c r="EP2" i="5"/>
  <c r="EN2" i="5"/>
  <c r="EI2" i="5"/>
  <c r="EG2" i="5"/>
  <c r="EB2" i="5"/>
  <c r="DZ2" i="5"/>
  <c r="DU2" i="5"/>
  <c r="DS2" i="5"/>
  <c r="DN2" i="5"/>
  <c r="DL2" i="5"/>
  <c r="DG2" i="5"/>
  <c r="DE2" i="5"/>
  <c r="CZ2" i="5"/>
  <c r="CX2" i="5"/>
  <c r="CS2" i="5"/>
  <c r="CQ2" i="5"/>
  <c r="CL2" i="5"/>
  <c r="CJ2" i="5"/>
  <c r="CE2" i="5"/>
  <c r="CC2" i="5"/>
  <c r="BX2" i="5"/>
  <c r="BV2" i="5"/>
  <c r="BQ2" i="5"/>
  <c r="BO2" i="5"/>
  <c r="BJ2" i="5"/>
  <c r="BH2" i="5"/>
  <c r="BC2" i="5"/>
  <c r="BA2" i="5"/>
  <c r="AV2" i="5"/>
  <c r="AT2" i="5"/>
  <c r="AO2" i="5"/>
  <c r="AM2" i="5"/>
  <c r="AH2" i="5"/>
  <c r="AF2" i="5"/>
  <c r="AA2" i="5"/>
  <c r="Y2" i="5"/>
  <c r="T2" i="5"/>
  <c r="R2" i="5"/>
  <c r="M2" i="5"/>
  <c r="I2" i="5"/>
  <c r="M1" i="5"/>
  <c r="I1" i="5"/>
  <c r="GP21" i="6" l="1"/>
  <c r="GO21" i="6"/>
  <c r="DX21" i="6"/>
  <c r="DW21" i="6"/>
  <c r="FT21" i="6"/>
  <c r="FU21" i="6"/>
  <c r="GB21" i="6"/>
  <c r="GA21" i="6"/>
  <c r="DJ21" i="6"/>
  <c r="DI21" i="6"/>
  <c r="AD21" i="6"/>
  <c r="AC21" i="6"/>
  <c r="EZ21" i="6"/>
  <c r="EY21" i="6"/>
  <c r="HX21" i="6"/>
  <c r="HY21" i="6"/>
  <c r="HR21" i="6"/>
  <c r="HQ21" i="6"/>
  <c r="EL21" i="6"/>
  <c r="EK21" i="6"/>
  <c r="JV21" i="6"/>
  <c r="JU21" i="6"/>
  <c r="GH21" i="6"/>
  <c r="GI21" i="6"/>
  <c r="JO21" i="6"/>
  <c r="JN21" i="6"/>
  <c r="AY21" i="6"/>
  <c r="AX21" i="6"/>
  <c r="V21" i="6"/>
  <c r="W21" i="6"/>
  <c r="GV21" i="6"/>
  <c r="GW21" i="6"/>
  <c r="IM21" i="6"/>
  <c r="IL21" i="6"/>
  <c r="IZ21" i="6"/>
  <c r="JA21" i="6"/>
  <c r="BZ21" i="6"/>
  <c r="CA21" i="6"/>
  <c r="IF21" i="6"/>
  <c r="IE21" i="6"/>
  <c r="LL21" i="6"/>
  <c r="LK21" i="6"/>
  <c r="JH21" i="6"/>
  <c r="JG21" i="6"/>
  <c r="BT21" i="6"/>
  <c r="BS21" i="6"/>
  <c r="HK21" i="6"/>
  <c r="HJ21" i="6"/>
  <c r="KQ21" i="6"/>
  <c r="KP21" i="6"/>
  <c r="DC21" i="6"/>
  <c r="DB21" i="6"/>
  <c r="ER21" i="6"/>
  <c r="ES21" i="6"/>
  <c r="LS21" i="6"/>
  <c r="LR21" i="6"/>
  <c r="AJ21" i="6"/>
  <c r="AK21" i="6"/>
  <c r="FG21" i="6"/>
  <c r="FF21" i="6"/>
  <c r="CH21" i="6"/>
  <c r="CG21" i="6"/>
  <c r="IT21" i="6"/>
  <c r="IS21" i="6"/>
  <c r="BF21" i="6"/>
  <c r="BE21" i="6"/>
  <c r="HD21" i="6"/>
  <c r="HC21" i="6"/>
  <c r="KX21" i="6"/>
  <c r="KW21" i="6"/>
  <c r="KJ21" i="6"/>
  <c r="KI21" i="6"/>
  <c r="LD21" i="6"/>
  <c r="LE21" i="6"/>
  <c r="ED21" i="6"/>
  <c r="EE21" i="6"/>
  <c r="CN21" i="6"/>
  <c r="CO21" i="6"/>
  <c r="LZ21" i="6"/>
  <c r="LY21" i="6"/>
  <c r="P21" i="6"/>
  <c r="O21" i="6"/>
  <c r="CV21" i="6"/>
  <c r="CU21" i="6"/>
  <c r="MF21" i="6"/>
  <c r="MG21" i="6"/>
  <c r="DP21" i="6"/>
  <c r="DQ21" i="6"/>
  <c r="B21" i="6"/>
  <c r="A21" i="6"/>
  <c r="AR21" i="6"/>
  <c r="AQ21" i="6"/>
  <c r="KB21" i="6"/>
  <c r="KC21" i="6"/>
  <c r="FN21" i="6"/>
  <c r="FM21" i="6"/>
  <c r="H21" i="6"/>
  <c r="I21" i="6"/>
  <c r="BL21" i="6"/>
  <c r="BM21" i="6"/>
  <c r="MH17" i="6"/>
  <c r="MK17" i="6" s="1"/>
  <c r="I83" i="1"/>
  <c r="DD17" i="6"/>
  <c r="DG17" i="6" s="1"/>
  <c r="HL17" i="6"/>
  <c r="HO17" i="6" s="1"/>
  <c r="CI17" i="6"/>
  <c r="CL17" i="6" s="1"/>
  <c r="LT17" i="6"/>
  <c r="LW17" i="6" s="1"/>
  <c r="GQ17" i="6"/>
  <c r="GT17" i="6" s="1"/>
  <c r="KY17" i="6"/>
  <c r="LB17" i="6" s="1"/>
  <c r="AS17" i="6"/>
  <c r="AV17" i="6" s="1"/>
  <c r="BN17" i="6"/>
  <c r="BQ17" i="6" s="1"/>
  <c r="FA17" i="6"/>
  <c r="FD17" i="6" s="1"/>
  <c r="FV17" i="6"/>
  <c r="FY17" i="6" s="1"/>
  <c r="JI17" i="6"/>
  <c r="JL17" i="6" s="1"/>
  <c r="KD17" i="6"/>
  <c r="KG17" i="6" s="1"/>
  <c r="C17" i="6"/>
  <c r="F17" i="6" s="1"/>
  <c r="X17" i="6"/>
  <c r="AA17" i="6" s="1"/>
  <c r="DK17" i="6"/>
  <c r="DN17" i="6" s="1"/>
  <c r="EF17" i="6"/>
  <c r="EI17" i="6" s="1"/>
  <c r="HS17" i="6"/>
  <c r="HV17" i="6" s="1"/>
  <c r="IN17" i="6"/>
  <c r="IQ17" i="6" s="1"/>
  <c r="BU17" i="6"/>
  <c r="BX17" i="6" s="1"/>
  <c r="CP17" i="6"/>
  <c r="CS17" i="6" s="1"/>
  <c r="GC17" i="6"/>
  <c r="GF17" i="6" s="1"/>
  <c r="GX17" i="6"/>
  <c r="HA17" i="6" s="1"/>
  <c r="KK17" i="6"/>
  <c r="KN17" i="6" s="1"/>
  <c r="LF17" i="6"/>
  <c r="LI17" i="6" s="1"/>
  <c r="AE17" i="6"/>
  <c r="AH17" i="6" s="1"/>
  <c r="AZ17" i="6"/>
  <c r="BC17" i="6" s="1"/>
  <c r="EM17" i="6"/>
  <c r="EP17" i="6" s="1"/>
  <c r="FH17" i="6"/>
  <c r="FK17" i="6" s="1"/>
  <c r="IU17" i="6"/>
  <c r="IX17" i="6" s="1"/>
  <c r="JP17" i="6"/>
  <c r="JS17" i="6" s="1"/>
  <c r="J17" i="6"/>
  <c r="M17" i="6" s="1"/>
  <c r="CW17" i="6"/>
  <c r="CZ17" i="6" s="1"/>
  <c r="DR17" i="6"/>
  <c r="DU17" i="6" s="1"/>
  <c r="HE17" i="6"/>
  <c r="HH17" i="6" s="1"/>
  <c r="HZ17" i="6"/>
  <c r="IC17" i="6" s="1"/>
  <c r="LM17" i="6"/>
  <c r="LP17" i="6" s="1"/>
  <c r="BG17" i="6"/>
  <c r="BJ17" i="6" s="1"/>
  <c r="CB17" i="6"/>
  <c r="CE17" i="6" s="1"/>
  <c r="FO17" i="6"/>
  <c r="FR17" i="6" s="1"/>
  <c r="GJ17" i="6"/>
  <c r="GM17" i="6" s="1"/>
  <c r="JW17" i="6"/>
  <c r="JZ17" i="6" s="1"/>
  <c r="KR17" i="6"/>
  <c r="KU17" i="6" s="1"/>
  <c r="Q17" i="6"/>
  <c r="T17" i="6" s="1"/>
  <c r="AL17" i="6"/>
  <c r="AO17" i="6" s="1"/>
  <c r="DY17" i="6"/>
  <c r="EB17" i="6" s="1"/>
  <c r="ET17" i="6"/>
  <c r="EW17" i="6" s="1"/>
  <c r="IG17" i="6"/>
  <c r="IJ17" i="6" s="1"/>
  <c r="JB17" i="6"/>
  <c r="JE17" i="6" s="1"/>
  <c r="AA38" i="6"/>
  <c r="Y43" i="6" s="1"/>
  <c r="CE38" i="6"/>
  <c r="CC43" i="6" s="1"/>
  <c r="EI38" i="6"/>
  <c r="EG43" i="6" s="1"/>
  <c r="GM38" i="6"/>
  <c r="GK43" i="6" s="1"/>
  <c r="IQ38" i="6"/>
  <c r="IO43" i="6" s="1"/>
  <c r="KU38" i="6"/>
  <c r="KS43" i="6" s="1"/>
  <c r="AO38" i="6"/>
  <c r="AM43" i="6" s="1"/>
  <c r="CS38" i="6"/>
  <c r="CQ43" i="6" s="1"/>
  <c r="EW38" i="6"/>
  <c r="EU43" i="6" s="1"/>
  <c r="HA38" i="6"/>
  <c r="GY43" i="6" s="1"/>
  <c r="JE38" i="6"/>
  <c r="JC43" i="6" s="1"/>
  <c r="LI38" i="6"/>
  <c r="LG43" i="6" s="1"/>
  <c r="DQ22" i="6" l="1"/>
  <c r="DP22" i="6"/>
  <c r="GW22" i="6"/>
  <c r="GV22" i="6"/>
  <c r="FN22" i="6"/>
  <c r="FM22" i="6"/>
  <c r="LZ22" i="6"/>
  <c r="LY22" i="6"/>
  <c r="KJ22" i="6"/>
  <c r="KI22" i="6"/>
  <c r="IT22" i="6"/>
  <c r="IS22" i="6"/>
  <c r="LS22" i="6"/>
  <c r="LR22" i="6"/>
  <c r="HK22" i="6"/>
  <c r="HJ22" i="6"/>
  <c r="IF22" i="6"/>
  <c r="IE22" i="6"/>
  <c r="GB22" i="6"/>
  <c r="GA22" i="6"/>
  <c r="KC22" i="6"/>
  <c r="KB22" i="6"/>
  <c r="MG22" i="6"/>
  <c r="MF22" i="6"/>
  <c r="CO22" i="6"/>
  <c r="CN22" i="6"/>
  <c r="ES22" i="6"/>
  <c r="ER22" i="6"/>
  <c r="CA22" i="6"/>
  <c r="BZ22" i="6"/>
  <c r="V22" i="6"/>
  <c r="W22" i="6"/>
  <c r="FU22" i="6"/>
  <c r="FT22" i="6"/>
  <c r="KX22" i="6"/>
  <c r="KW22" i="6"/>
  <c r="CH22" i="6"/>
  <c r="CG22" i="6"/>
  <c r="BT22" i="6"/>
  <c r="BS22" i="6"/>
  <c r="JV22" i="6"/>
  <c r="JU22" i="6"/>
  <c r="EZ22" i="6"/>
  <c r="EY22" i="6"/>
  <c r="GI22" i="6"/>
  <c r="GH22" i="6"/>
  <c r="BM22" i="6"/>
  <c r="BL22" i="6"/>
  <c r="EE22" i="6"/>
  <c r="ED22" i="6"/>
  <c r="JA22" i="6"/>
  <c r="IZ22" i="6"/>
  <c r="HY22" i="6"/>
  <c r="HX22" i="6"/>
  <c r="AR22" i="6"/>
  <c r="AQ22" i="6"/>
  <c r="CV22" i="6"/>
  <c r="CU22" i="6"/>
  <c r="HD22" i="6"/>
  <c r="HC22" i="6"/>
  <c r="FG22" i="6"/>
  <c r="FF22" i="6"/>
  <c r="DC22" i="6"/>
  <c r="DB22" i="6"/>
  <c r="JH22" i="6"/>
  <c r="JG22" i="6"/>
  <c r="AY22" i="6"/>
  <c r="AX22" i="6"/>
  <c r="EL22" i="6"/>
  <c r="EK22" i="6"/>
  <c r="AD22" i="6"/>
  <c r="AC22" i="6"/>
  <c r="DX22" i="6"/>
  <c r="DW22" i="6"/>
  <c r="I22" i="6"/>
  <c r="H22" i="6"/>
  <c r="LE22" i="6"/>
  <c r="LD22" i="6"/>
  <c r="AK22" i="6"/>
  <c r="AJ22" i="6"/>
  <c r="B22" i="6"/>
  <c r="A22" i="6"/>
  <c r="P22" i="6"/>
  <c r="O22" i="6"/>
  <c r="BF22" i="6"/>
  <c r="BE22" i="6"/>
  <c r="KQ22" i="6"/>
  <c r="KP22" i="6"/>
  <c r="LL22" i="6"/>
  <c r="LK22" i="6"/>
  <c r="IM22" i="6"/>
  <c r="IL22" i="6"/>
  <c r="JO22" i="6"/>
  <c r="JN22" i="6"/>
  <c r="HR22" i="6"/>
  <c r="HQ22" i="6"/>
  <c r="DJ22" i="6"/>
  <c r="DI22" i="6"/>
  <c r="GP22" i="6"/>
  <c r="GO22" i="6"/>
  <c r="IU18" i="6"/>
  <c r="IX18" i="6" s="1"/>
  <c r="MA18" i="6"/>
  <c r="MD18" i="6" s="1"/>
  <c r="IG18" i="6"/>
  <c r="IJ18" i="6" s="1"/>
  <c r="LM18" i="6"/>
  <c r="LP18" i="6" s="1"/>
  <c r="X18" i="6"/>
  <c r="AA18" i="6" s="1"/>
  <c r="BN18" i="6"/>
  <c r="BQ18" i="6" s="1"/>
  <c r="LT18" i="6"/>
  <c r="LW18" i="6" s="1"/>
  <c r="DR18" i="6"/>
  <c r="DU18" i="6" s="1"/>
  <c r="FH18" i="6"/>
  <c r="FK18" i="6" s="1"/>
  <c r="AE18" i="6"/>
  <c r="AH18" i="6" s="1"/>
  <c r="GX18" i="6"/>
  <c r="HA18" i="6" s="1"/>
  <c r="BU18" i="6"/>
  <c r="BX18" i="6" s="1"/>
  <c r="HS18" i="6"/>
  <c r="HV18" i="6" s="1"/>
  <c r="JI18" i="6"/>
  <c r="JL18" i="6" s="1"/>
  <c r="GJ18" i="6"/>
  <c r="GM18" i="6" s="1"/>
  <c r="KK18" i="6"/>
  <c r="KN18" i="6" s="1"/>
  <c r="MH18" i="6"/>
  <c r="MK18" i="6" s="1"/>
  <c r="ET18" i="6"/>
  <c r="EW18" i="6" s="1"/>
  <c r="Q18" i="6"/>
  <c r="T18" i="6" s="1"/>
  <c r="KR18" i="6"/>
  <c r="KU18" i="6" s="1"/>
  <c r="FO18" i="6"/>
  <c r="FR18" i="6" s="1"/>
  <c r="HZ18" i="6"/>
  <c r="IC18" i="6" s="1"/>
  <c r="CW18" i="6"/>
  <c r="CZ18" i="6" s="1"/>
  <c r="GQ18" i="6"/>
  <c r="GT18" i="6" s="1"/>
  <c r="HL18" i="6"/>
  <c r="HO18" i="6" s="1"/>
  <c r="BG18" i="6"/>
  <c r="BJ18" i="6" s="1"/>
  <c r="EF18" i="6"/>
  <c r="EI18" i="6" s="1"/>
  <c r="C18" i="6"/>
  <c r="F18" i="6" s="1"/>
  <c r="FV18" i="6"/>
  <c r="FY18" i="6" s="1"/>
  <c r="AS18" i="6"/>
  <c r="AV18" i="6" s="1"/>
  <c r="CI18" i="6"/>
  <c r="CL18" i="6" s="1"/>
  <c r="AL18" i="6"/>
  <c r="AO18" i="6" s="1"/>
  <c r="CB18" i="6"/>
  <c r="CE18" i="6" s="1"/>
  <c r="J18" i="6"/>
  <c r="M18" i="6" s="1"/>
  <c r="JP18" i="6"/>
  <c r="JS18" i="6" s="1"/>
  <c r="EM18" i="6"/>
  <c r="EP18" i="6" s="1"/>
  <c r="LF18" i="6"/>
  <c r="LI18" i="6" s="1"/>
  <c r="GC18" i="6"/>
  <c r="GF18" i="6" s="1"/>
  <c r="JB18" i="6"/>
  <c r="JE18" i="6" s="1"/>
  <c r="DY18" i="6"/>
  <c r="EB18" i="6" s="1"/>
  <c r="JW18" i="6"/>
  <c r="JZ18" i="6" s="1"/>
  <c r="HE18" i="6"/>
  <c r="HH18" i="6" s="1"/>
  <c r="DD18" i="6"/>
  <c r="DG18" i="6" s="1"/>
  <c r="AZ18" i="6"/>
  <c r="BC18" i="6" s="1"/>
  <c r="CP18" i="6"/>
  <c r="CS18" i="6" s="1"/>
  <c r="IN18" i="6"/>
  <c r="IQ18" i="6" s="1"/>
  <c r="DK18" i="6"/>
  <c r="DN18" i="6" s="1"/>
  <c r="KD18" i="6"/>
  <c r="KG18" i="6" s="1"/>
  <c r="FA18" i="6"/>
  <c r="FD18" i="6" s="1"/>
  <c r="KY18" i="6"/>
  <c r="LB18" i="6" s="1"/>
  <c r="HR23" i="6" l="1"/>
  <c r="HQ23" i="6"/>
  <c r="KQ23" i="6"/>
  <c r="KP23" i="6"/>
  <c r="AK23" i="6"/>
  <c r="AJ23" i="6"/>
  <c r="AD23" i="6"/>
  <c r="AC23" i="6"/>
  <c r="DC23" i="6"/>
  <c r="DB23" i="6"/>
  <c r="AR23" i="6"/>
  <c r="AQ23" i="6"/>
  <c r="BM23" i="6"/>
  <c r="BL23" i="6"/>
  <c r="BT23" i="6"/>
  <c r="BS23" i="6"/>
  <c r="MG23" i="6"/>
  <c r="MF23" i="6"/>
  <c r="HK23" i="6"/>
  <c r="HJ23" i="6"/>
  <c r="LZ23" i="6"/>
  <c r="LY23" i="6"/>
  <c r="W23" i="6"/>
  <c r="V23" i="6"/>
  <c r="JO23" i="6"/>
  <c r="JN23" i="6"/>
  <c r="BF23" i="6"/>
  <c r="BE23" i="6"/>
  <c r="LE23" i="6"/>
  <c r="LD23" i="6"/>
  <c r="EL23" i="6"/>
  <c r="EK23" i="6"/>
  <c r="FG23" i="6"/>
  <c r="FF23" i="6"/>
  <c r="HY23" i="6"/>
  <c r="HX23" i="6"/>
  <c r="GI23" i="6"/>
  <c r="GH23" i="6"/>
  <c r="CH23" i="6"/>
  <c r="CG23" i="6"/>
  <c r="CA23" i="6"/>
  <c r="BZ23" i="6"/>
  <c r="KC23" i="6"/>
  <c r="KB23" i="6"/>
  <c r="LS23" i="6"/>
  <c r="LR23" i="6"/>
  <c r="FN23" i="6"/>
  <c r="FM23" i="6"/>
  <c r="GP23" i="6"/>
  <c r="GO23" i="6"/>
  <c r="IM23" i="6"/>
  <c r="IL23" i="6"/>
  <c r="P23" i="6"/>
  <c r="O23" i="6"/>
  <c r="I23" i="6"/>
  <c r="H23" i="6"/>
  <c r="AY23" i="6"/>
  <c r="AX23" i="6"/>
  <c r="HD23" i="6"/>
  <c r="HC23" i="6"/>
  <c r="JA23" i="6"/>
  <c r="IZ23" i="6"/>
  <c r="EZ23" i="6"/>
  <c r="EY23" i="6"/>
  <c r="KX23" i="6"/>
  <c r="KW23" i="6"/>
  <c r="ES23" i="6"/>
  <c r="ER23" i="6"/>
  <c r="GB23" i="6"/>
  <c r="GA23" i="6"/>
  <c r="IT23" i="6"/>
  <c r="IS23" i="6"/>
  <c r="GW23" i="6"/>
  <c r="GV23" i="6"/>
  <c r="DJ23" i="6"/>
  <c r="DI23" i="6"/>
  <c r="LL23" i="6"/>
  <c r="LK23" i="6"/>
  <c r="B23" i="6"/>
  <c r="A23" i="6"/>
  <c r="DX23" i="6"/>
  <c r="DW23" i="6"/>
  <c r="JH23" i="6"/>
  <c r="JG23" i="6"/>
  <c r="CV23" i="6"/>
  <c r="CU23" i="6"/>
  <c r="EE23" i="6"/>
  <c r="ED23" i="6"/>
  <c r="JV23" i="6"/>
  <c r="JU23" i="6"/>
  <c r="FU23" i="6"/>
  <c r="FT23" i="6"/>
  <c r="CO23" i="6"/>
  <c r="CN23" i="6"/>
  <c r="IF23" i="6"/>
  <c r="IE23" i="6"/>
  <c r="KJ23" i="6"/>
  <c r="KI23" i="6"/>
  <c r="DQ23" i="6"/>
  <c r="DP23" i="6"/>
  <c r="X19" i="6"/>
  <c r="AA19" i="6" s="1"/>
  <c r="FA19" i="6"/>
  <c r="FD19" i="6" s="1"/>
  <c r="HE19" i="6"/>
  <c r="HH19" i="6" s="1"/>
  <c r="JB19" i="6"/>
  <c r="JE19" i="6" s="1"/>
  <c r="AL19" i="6"/>
  <c r="AO19" i="6" s="1"/>
  <c r="HL19" i="6"/>
  <c r="HO19" i="6" s="1"/>
  <c r="KR19" i="6"/>
  <c r="KU19" i="6" s="1"/>
  <c r="GJ19" i="6"/>
  <c r="GM19" i="6" s="1"/>
  <c r="IN19" i="6"/>
  <c r="IQ19" i="6" s="1"/>
  <c r="LF19" i="6"/>
  <c r="LI19" i="6" s="1"/>
  <c r="J19" i="6"/>
  <c r="M19" i="6" s="1"/>
  <c r="FV19" i="6"/>
  <c r="FY19" i="6" s="1"/>
  <c r="HZ19" i="6"/>
  <c r="IC19" i="6" s="1"/>
  <c r="MH19" i="6"/>
  <c r="MK19" i="6" s="1"/>
  <c r="BU19" i="6"/>
  <c r="BX19" i="6" s="1"/>
  <c r="LM19" i="6"/>
  <c r="LP19" i="6" s="1"/>
  <c r="AZ19" i="6"/>
  <c r="BC19" i="6" s="1"/>
  <c r="AE19" i="6"/>
  <c r="AH19" i="6" s="1"/>
  <c r="Q19" i="6"/>
  <c r="T19" i="6" s="1"/>
  <c r="FH19" i="6"/>
  <c r="FK19" i="6" s="1"/>
  <c r="LT19" i="6"/>
  <c r="LW19" i="6" s="1"/>
  <c r="EF19" i="6"/>
  <c r="EI19" i="6" s="1"/>
  <c r="MA19" i="6"/>
  <c r="MD19" i="6" s="1"/>
  <c r="JW19" i="6"/>
  <c r="JZ19" i="6" s="1"/>
  <c r="EM19" i="6"/>
  <c r="EP19" i="6" s="1"/>
  <c r="CI19" i="6"/>
  <c r="CL19" i="6" s="1"/>
  <c r="GQ19" i="6"/>
  <c r="GT19" i="6" s="1"/>
  <c r="JI19" i="6"/>
  <c r="JL19" i="6" s="1"/>
  <c r="KD19" i="6"/>
  <c r="KG19" i="6" s="1"/>
  <c r="CP19" i="6"/>
  <c r="CS19" i="6" s="1"/>
  <c r="CB19" i="6"/>
  <c r="CE19" i="6" s="1"/>
  <c r="C19" i="6"/>
  <c r="F19" i="6" s="1"/>
  <c r="BG19" i="6"/>
  <c r="BJ19" i="6" s="1"/>
  <c r="FO19" i="6"/>
  <c r="FR19" i="6" s="1"/>
  <c r="GX19" i="6"/>
  <c r="HA19" i="6" s="1"/>
  <c r="BN19" i="6"/>
  <c r="BQ19" i="6" s="1"/>
  <c r="IU19" i="6"/>
  <c r="IX19" i="6" s="1"/>
  <c r="KY19" i="6"/>
  <c r="LB19" i="6" s="1"/>
  <c r="DD19" i="6"/>
  <c r="DG19" i="6" s="1"/>
  <c r="GC19" i="6"/>
  <c r="GF19" i="6" s="1"/>
  <c r="JP19" i="6"/>
  <c r="JS19" i="6" s="1"/>
  <c r="ET19" i="6"/>
  <c r="EW19" i="6" s="1"/>
  <c r="KK19" i="6"/>
  <c r="KN19" i="6" s="1"/>
  <c r="IG19" i="6"/>
  <c r="IJ19" i="6" s="1"/>
  <c r="DK19" i="6"/>
  <c r="DN19" i="6" s="1"/>
  <c r="DY19" i="6"/>
  <c r="EB19" i="6" s="1"/>
  <c r="AS19" i="6"/>
  <c r="AV19" i="6" s="1"/>
  <c r="CW19" i="6"/>
  <c r="CZ19" i="6" s="1"/>
  <c r="HS19" i="6"/>
  <c r="HV19" i="6" s="1"/>
  <c r="DR19" i="6"/>
  <c r="DU19" i="6" s="1"/>
  <c r="IF24" i="6" l="1"/>
  <c r="IE24" i="6"/>
  <c r="EE24" i="6"/>
  <c r="ED24" i="6"/>
  <c r="B24" i="6"/>
  <c r="A24" i="6"/>
  <c r="IT24" i="6"/>
  <c r="IS24" i="6"/>
  <c r="EZ24" i="6"/>
  <c r="EY24" i="6"/>
  <c r="I24" i="6"/>
  <c r="H24" i="6"/>
  <c r="FN24" i="6"/>
  <c r="FM24" i="6"/>
  <c r="CH24" i="6"/>
  <c r="CG24" i="6"/>
  <c r="EL24" i="6"/>
  <c r="EK24" i="6"/>
  <c r="W24" i="6"/>
  <c r="V24" i="6"/>
  <c r="BT24" i="6"/>
  <c r="BS24" i="6"/>
  <c r="AD24" i="6"/>
  <c r="AC24" i="6"/>
  <c r="CO24" i="6"/>
  <c r="CN24" i="6"/>
  <c r="CV24" i="6"/>
  <c r="CU24" i="6"/>
  <c r="LL24" i="6"/>
  <c r="LK24" i="6"/>
  <c r="GB24" i="6"/>
  <c r="GA24" i="6"/>
  <c r="JA24" i="6"/>
  <c r="IZ24" i="6"/>
  <c r="P24" i="6"/>
  <c r="O24" i="6"/>
  <c r="LS24" i="6"/>
  <c r="LR24" i="6"/>
  <c r="GI24" i="6"/>
  <c r="GH24" i="6"/>
  <c r="LE24" i="6"/>
  <c r="LD24" i="6"/>
  <c r="LZ24" i="6"/>
  <c r="LY24" i="6"/>
  <c r="BM24" i="6"/>
  <c r="BL24" i="6"/>
  <c r="AK24" i="6"/>
  <c r="AJ24" i="6"/>
  <c r="DQ24" i="6"/>
  <c r="DP24" i="6"/>
  <c r="FU24" i="6"/>
  <c r="FT24" i="6"/>
  <c r="JH24" i="6"/>
  <c r="JG24" i="6"/>
  <c r="DJ24" i="6"/>
  <c r="DI24" i="6"/>
  <c r="ES24" i="6"/>
  <c r="ER24" i="6"/>
  <c r="HD24" i="6"/>
  <c r="HC24" i="6"/>
  <c r="IM24" i="6"/>
  <c r="IL24" i="6"/>
  <c r="KC24" i="6"/>
  <c r="KB24" i="6"/>
  <c r="HY24" i="6"/>
  <c r="HX24" i="6"/>
  <c r="BF24" i="6"/>
  <c r="BE24" i="6"/>
  <c r="HK24" i="6"/>
  <c r="HJ24" i="6"/>
  <c r="AR24" i="6"/>
  <c r="AQ24" i="6"/>
  <c r="KQ24" i="6"/>
  <c r="KP24" i="6"/>
  <c r="KJ24" i="6"/>
  <c r="KI24" i="6"/>
  <c r="JV24" i="6"/>
  <c r="JU24" i="6"/>
  <c r="DX24" i="6"/>
  <c r="DW24" i="6"/>
  <c r="GW24" i="6"/>
  <c r="GV24" i="6"/>
  <c r="KX24" i="6"/>
  <c r="KW24" i="6"/>
  <c r="AY24" i="6"/>
  <c r="AX24" i="6"/>
  <c r="GP24" i="6"/>
  <c r="GO24" i="6"/>
  <c r="CA24" i="6"/>
  <c r="BZ24" i="6"/>
  <c r="FG24" i="6"/>
  <c r="FF24" i="6"/>
  <c r="JO24" i="6"/>
  <c r="JN24" i="6"/>
  <c r="MG24" i="6"/>
  <c r="MF24" i="6"/>
  <c r="DC24" i="6"/>
  <c r="DB24" i="6"/>
  <c r="HR24" i="6"/>
  <c r="HQ24" i="6"/>
  <c r="LF20" i="6"/>
  <c r="LI20" i="6" s="1"/>
  <c r="BN20" i="6"/>
  <c r="BQ20" i="6" s="1"/>
  <c r="AS20" i="6"/>
  <c r="AV20" i="6" s="1"/>
  <c r="JP20" i="6"/>
  <c r="JS20" i="6" s="1"/>
  <c r="CB20" i="6"/>
  <c r="CE20" i="6" s="1"/>
  <c r="MA20" i="6"/>
  <c r="MD20" i="6" s="1"/>
  <c r="AE20" i="6"/>
  <c r="AH20" i="6" s="1"/>
  <c r="BU20" i="6"/>
  <c r="BX20" i="6" s="1"/>
  <c r="HZ20" i="6"/>
  <c r="IC20" i="6" s="1"/>
  <c r="HL20" i="6"/>
  <c r="HO20" i="6" s="1"/>
  <c r="JB20" i="6"/>
  <c r="JE20" i="6" s="1"/>
  <c r="KK20" i="6"/>
  <c r="KN20" i="6" s="1"/>
  <c r="FH20" i="6"/>
  <c r="FK20" i="6" s="1"/>
  <c r="GX20" i="6"/>
  <c r="HA20" i="6" s="1"/>
  <c r="EM20" i="6"/>
  <c r="EP20" i="6" s="1"/>
  <c r="HS20" i="6"/>
  <c r="HV20" i="6" s="1"/>
  <c r="FV20" i="6"/>
  <c r="FY20" i="6" s="1"/>
  <c r="ET20" i="6"/>
  <c r="EW20" i="6" s="1"/>
  <c r="GC20" i="6"/>
  <c r="GF20" i="6" s="1"/>
  <c r="CP20" i="6"/>
  <c r="CS20" i="6" s="1"/>
  <c r="EF20" i="6"/>
  <c r="EI20" i="6" s="1"/>
  <c r="GJ20" i="6"/>
  <c r="GM20" i="6" s="1"/>
  <c r="AL20" i="6"/>
  <c r="AO20" i="6" s="1"/>
  <c r="HE20" i="6"/>
  <c r="HH20" i="6" s="1"/>
  <c r="DK20" i="6"/>
  <c r="DN20" i="6" s="1"/>
  <c r="JI20" i="6"/>
  <c r="JL20" i="6" s="1"/>
  <c r="IG20" i="6"/>
  <c r="IJ20" i="6" s="1"/>
  <c r="DD20" i="6"/>
  <c r="DG20" i="6" s="1"/>
  <c r="IU20" i="6"/>
  <c r="IX20" i="6" s="1"/>
  <c r="GQ20" i="6"/>
  <c r="GT20" i="6" s="1"/>
  <c r="LT20" i="6"/>
  <c r="LW20" i="6" s="1"/>
  <c r="Q20" i="6"/>
  <c r="T20" i="6" s="1"/>
  <c r="AZ20" i="6"/>
  <c r="BC20" i="6" s="1"/>
  <c r="BG20" i="6"/>
  <c r="BJ20" i="6" s="1"/>
  <c r="DY20" i="6"/>
  <c r="EB20" i="6" s="1"/>
  <c r="C20" i="6"/>
  <c r="F20" i="6" s="1"/>
  <c r="KD20" i="6"/>
  <c r="KG20" i="6" s="1"/>
  <c r="JW20" i="6"/>
  <c r="JZ20" i="6" s="1"/>
  <c r="MH20" i="6"/>
  <c r="MK20" i="6" s="1"/>
  <c r="J20" i="6"/>
  <c r="M20" i="6" s="1"/>
  <c r="IN20" i="6"/>
  <c r="IQ20" i="6" s="1"/>
  <c r="KY20" i="6"/>
  <c r="LB20" i="6" s="1"/>
  <c r="DR20" i="6"/>
  <c r="DU20" i="6" s="1"/>
  <c r="CW20" i="6"/>
  <c r="CZ20" i="6" s="1"/>
  <c r="FO20" i="6"/>
  <c r="FR20" i="6" s="1"/>
  <c r="KR20" i="6"/>
  <c r="KU20" i="6" s="1"/>
  <c r="FA20" i="6"/>
  <c r="FD20" i="6" s="1"/>
  <c r="CI20" i="6"/>
  <c r="CL20" i="6" s="1"/>
  <c r="LM20" i="6"/>
  <c r="LP20" i="6" s="1"/>
  <c r="X20" i="6"/>
  <c r="AA20" i="6" s="1"/>
  <c r="MG25" i="6" l="1"/>
  <c r="MF25" i="6"/>
  <c r="GP25" i="6"/>
  <c r="GO25" i="6"/>
  <c r="DX25" i="6"/>
  <c r="DW25" i="6"/>
  <c r="AR25" i="6"/>
  <c r="AQ25" i="6"/>
  <c r="KC25" i="6"/>
  <c r="KB25" i="6"/>
  <c r="DJ25" i="6"/>
  <c r="DI25" i="6"/>
  <c r="AK25" i="6"/>
  <c r="AJ25" i="6"/>
  <c r="GI25" i="6"/>
  <c r="GH25" i="6"/>
  <c r="GB25" i="6"/>
  <c r="GA25" i="6"/>
  <c r="AD25" i="6"/>
  <c r="AC25" i="6"/>
  <c r="CH25" i="6"/>
  <c r="CG25" i="6"/>
  <c r="IT25" i="6"/>
  <c r="IS25" i="6"/>
  <c r="JO25" i="6"/>
  <c r="JN25" i="6"/>
  <c r="AY25" i="6"/>
  <c r="AX25" i="6"/>
  <c r="JV25" i="6"/>
  <c r="JU25" i="6"/>
  <c r="HK25" i="6"/>
  <c r="HJ25" i="6"/>
  <c r="IM25" i="6"/>
  <c r="IL25" i="6"/>
  <c r="JH25" i="6"/>
  <c r="JG25" i="6"/>
  <c r="BM25" i="6"/>
  <c r="BL25" i="6"/>
  <c r="LS25" i="6"/>
  <c r="LR25" i="6"/>
  <c r="LL25" i="6"/>
  <c r="LK25" i="6"/>
  <c r="BT25" i="6"/>
  <c r="BS25" i="6"/>
  <c r="FN25" i="6"/>
  <c r="FM25" i="6"/>
  <c r="B25" i="6"/>
  <c r="A25" i="6"/>
  <c r="HR25" i="6"/>
  <c r="HQ25" i="6"/>
  <c r="FG25" i="6"/>
  <c r="FF25" i="6"/>
  <c r="KX25" i="6"/>
  <c r="KW25" i="6"/>
  <c r="KJ25" i="6"/>
  <c r="KI25" i="6"/>
  <c r="BF25" i="6"/>
  <c r="BE25" i="6"/>
  <c r="HD25" i="6"/>
  <c r="HC25" i="6"/>
  <c r="FU25" i="6"/>
  <c r="FT25" i="6"/>
  <c r="LZ25" i="6"/>
  <c r="LY25" i="6"/>
  <c r="P25" i="6"/>
  <c r="O25" i="6"/>
  <c r="CV25" i="6"/>
  <c r="CU25" i="6"/>
  <c r="W25" i="6"/>
  <c r="V25" i="6"/>
  <c r="I25" i="6"/>
  <c r="H25" i="6"/>
  <c r="EE25" i="6"/>
  <c r="ED25" i="6"/>
  <c r="DC25" i="6"/>
  <c r="DB25" i="6"/>
  <c r="CA25" i="6"/>
  <c r="BZ25" i="6"/>
  <c r="GW25" i="6"/>
  <c r="GV25" i="6"/>
  <c r="KQ25" i="6"/>
  <c r="KP25" i="6"/>
  <c r="HY25" i="6"/>
  <c r="HX25" i="6"/>
  <c r="ES25" i="6"/>
  <c r="ER25" i="6"/>
  <c r="DQ25" i="6"/>
  <c r="DP25" i="6"/>
  <c r="LE25" i="6"/>
  <c r="LD25" i="6"/>
  <c r="JA25" i="6"/>
  <c r="IZ25" i="6"/>
  <c r="CO25" i="6"/>
  <c r="CN25" i="6"/>
  <c r="EL25" i="6"/>
  <c r="EK25" i="6"/>
  <c r="EZ25" i="6"/>
  <c r="EY25" i="6"/>
  <c r="IF25" i="6"/>
  <c r="IE25" i="6"/>
  <c r="FA21" i="6"/>
  <c r="FD21" i="6" s="1"/>
  <c r="BN21" i="6"/>
  <c r="BQ21" i="6" s="1"/>
  <c r="LM21" i="6"/>
  <c r="LP21" i="6" s="1"/>
  <c r="IN21" i="6"/>
  <c r="IQ21" i="6" s="1"/>
  <c r="JI21" i="6"/>
  <c r="JL21" i="6" s="1"/>
  <c r="CP21" i="6"/>
  <c r="CS21" i="6" s="1"/>
  <c r="JP21" i="6"/>
  <c r="JS21" i="6" s="1"/>
  <c r="CW21" i="6"/>
  <c r="CZ21" i="6" s="1"/>
  <c r="C21" i="6"/>
  <c r="F21" i="6" s="1"/>
  <c r="LT21" i="6"/>
  <c r="LW21" i="6" s="1"/>
  <c r="DD21" i="6"/>
  <c r="DG21" i="6" s="1"/>
  <c r="AL21" i="6"/>
  <c r="AO21" i="6" s="1"/>
  <c r="EM21" i="6"/>
  <c r="EP21" i="6" s="1"/>
  <c r="AE21" i="6"/>
  <c r="AH21" i="6" s="1"/>
  <c r="MH21" i="6"/>
  <c r="MK21" i="6" s="1"/>
  <c r="IU21" i="6"/>
  <c r="IX21" i="6" s="1"/>
  <c r="ET21" i="6"/>
  <c r="EW21" i="6" s="1"/>
  <c r="KR21" i="6"/>
  <c r="KU21" i="6" s="1"/>
  <c r="AZ21" i="6"/>
  <c r="BC21" i="6" s="1"/>
  <c r="FV21" i="6"/>
  <c r="FY21" i="6" s="1"/>
  <c r="GX21" i="6"/>
  <c r="HA21" i="6" s="1"/>
  <c r="KK21" i="6"/>
  <c r="KN21" i="6" s="1"/>
  <c r="HZ21" i="6"/>
  <c r="IC21" i="6" s="1"/>
  <c r="HL21" i="6"/>
  <c r="HO21" i="6" s="1"/>
  <c r="DR21" i="6"/>
  <c r="DU21" i="6" s="1"/>
  <c r="JW21" i="6"/>
  <c r="JZ21" i="6" s="1"/>
  <c r="DK21" i="6"/>
  <c r="DN21" i="6" s="1"/>
  <c r="GJ21" i="6"/>
  <c r="GM21" i="6" s="1"/>
  <c r="MA21" i="6"/>
  <c r="MD21" i="6" s="1"/>
  <c r="LF21" i="6"/>
  <c r="LI21" i="6" s="1"/>
  <c r="DY21" i="6"/>
  <c r="EB21" i="6" s="1"/>
  <c r="GQ21" i="6"/>
  <c r="GT21" i="6" s="1"/>
  <c r="X21" i="6"/>
  <c r="AA21" i="6" s="1"/>
  <c r="J21" i="6"/>
  <c r="M21" i="6" s="1"/>
  <c r="IG21" i="6"/>
  <c r="IJ21" i="6" s="1"/>
  <c r="GC21" i="6"/>
  <c r="GF21" i="6" s="1"/>
  <c r="FH21" i="6"/>
  <c r="FK21" i="6" s="1"/>
  <c r="JB21" i="6"/>
  <c r="JE21" i="6" s="1"/>
  <c r="AS21" i="6"/>
  <c r="AV21" i="6" s="1"/>
  <c r="BG21" i="6"/>
  <c r="BJ21" i="6" s="1"/>
  <c r="CI21" i="6"/>
  <c r="CL21" i="6" s="1"/>
  <c r="FO21" i="6"/>
  <c r="FR21" i="6" s="1"/>
  <c r="KY21" i="6"/>
  <c r="LB21" i="6" s="1"/>
  <c r="KD21" i="6"/>
  <c r="KG21" i="6" s="1"/>
  <c r="Q21" i="6"/>
  <c r="T21" i="6" s="1"/>
  <c r="HE21" i="6"/>
  <c r="HH21" i="6" s="1"/>
  <c r="EF21" i="6"/>
  <c r="EI21" i="6" s="1"/>
  <c r="HS21" i="6"/>
  <c r="HV21" i="6" s="1"/>
  <c r="BU21" i="6"/>
  <c r="BX21" i="6" s="1"/>
  <c r="CB21" i="6"/>
  <c r="CE21" i="6" s="1"/>
  <c r="CI22" i="6" l="1"/>
  <c r="CL22" i="6" s="1"/>
  <c r="HE22" i="6"/>
  <c r="HH22" i="6" s="1"/>
  <c r="KY22" i="6"/>
  <c r="LB22" i="6" s="1"/>
  <c r="JB22" i="6"/>
  <c r="JE22" i="6" s="1"/>
  <c r="IG22" i="6"/>
  <c r="IJ22" i="6" s="1"/>
  <c r="DR22" i="6"/>
  <c r="DU22" i="6" s="1"/>
  <c r="HZ22" i="6"/>
  <c r="IC22" i="6" s="1"/>
  <c r="BG22" i="6"/>
  <c r="BJ22" i="6" s="1"/>
  <c r="GJ22" i="6"/>
  <c r="GM22" i="6" s="1"/>
  <c r="KR22" i="6"/>
  <c r="KU22" i="6" s="1"/>
  <c r="EM22" i="6"/>
  <c r="EP22" i="6" s="1"/>
  <c r="JI22" i="6"/>
  <c r="JL22" i="6" s="1"/>
  <c r="HS22" i="6"/>
  <c r="HV22" i="6" s="1"/>
  <c r="FH22" i="6"/>
  <c r="FK22" i="6" s="1"/>
  <c r="J22" i="6"/>
  <c r="M22" i="6" s="1"/>
  <c r="LF22" i="6"/>
  <c r="LI22" i="6" s="1"/>
  <c r="KK22" i="6"/>
  <c r="KN22" i="6" s="1"/>
  <c r="MH22" i="6"/>
  <c r="MK22" i="6" s="1"/>
  <c r="AL22" i="6"/>
  <c r="AO22" i="6" s="1"/>
  <c r="LT22" i="6"/>
  <c r="LW22" i="6" s="1"/>
  <c r="Q22" i="6"/>
  <c r="T22" i="6" s="1"/>
  <c r="GQ22" i="6"/>
  <c r="GT22" i="6" s="1"/>
  <c r="ET22" i="6"/>
  <c r="EW22" i="6" s="1"/>
  <c r="BN22" i="6"/>
  <c r="BQ22" i="6" s="1"/>
  <c r="CW22" i="6"/>
  <c r="CZ22" i="6" s="1"/>
  <c r="CB22" i="6"/>
  <c r="CE22" i="6" s="1"/>
  <c r="FO22" i="6"/>
  <c r="FR22" i="6" s="1"/>
  <c r="MA22" i="6"/>
  <c r="MD22" i="6" s="1"/>
  <c r="DK22" i="6"/>
  <c r="DN22" i="6" s="1"/>
  <c r="JP22" i="6"/>
  <c r="JS22" i="6" s="1"/>
  <c r="X22" i="6"/>
  <c r="AA22" i="6" s="1"/>
  <c r="FV22" i="6"/>
  <c r="FY22" i="6" s="1"/>
  <c r="LM22" i="6"/>
  <c r="LP22" i="6" s="1"/>
  <c r="BU22" i="6"/>
  <c r="BX22" i="6" s="1"/>
  <c r="EF22" i="6"/>
  <c r="EI22" i="6" s="1"/>
  <c r="AS22" i="6"/>
  <c r="AV22" i="6" s="1"/>
  <c r="JW22" i="6"/>
  <c r="JZ22" i="6" s="1"/>
  <c r="HL22" i="6"/>
  <c r="HO22" i="6" s="1"/>
  <c r="IU22" i="6"/>
  <c r="IX22" i="6" s="1"/>
  <c r="DD22" i="6"/>
  <c r="DG22" i="6" s="1"/>
  <c r="C22" i="6"/>
  <c r="F22" i="6" s="1"/>
  <c r="IN22" i="6"/>
  <c r="IQ22" i="6" s="1"/>
  <c r="FA22" i="6"/>
  <c r="FD22" i="6" s="1"/>
  <c r="CP22" i="6"/>
  <c r="CS22" i="6" s="1"/>
  <c r="KD22" i="6"/>
  <c r="KG22" i="6" s="1"/>
  <c r="GC22" i="6"/>
  <c r="GF22" i="6" s="1"/>
  <c r="DY22" i="6"/>
  <c r="EB22" i="6" s="1"/>
  <c r="GX22" i="6"/>
  <c r="HA22" i="6" s="1"/>
  <c r="AZ22" i="6"/>
  <c r="BC22" i="6" s="1"/>
  <c r="AE22" i="6"/>
  <c r="AH22" i="6" s="1"/>
  <c r="JP23" i="6" l="1"/>
  <c r="JS23" i="6" s="1"/>
  <c r="FO23" i="6"/>
  <c r="FR23" i="6" s="1"/>
  <c r="DR23" i="6"/>
  <c r="DU23" i="6" s="1"/>
  <c r="EF23" i="6"/>
  <c r="EI23" i="6" s="1"/>
  <c r="AL23" i="6"/>
  <c r="AO23" i="6" s="1"/>
  <c r="LF23" i="6"/>
  <c r="LI23" i="6" s="1"/>
  <c r="BG23" i="6"/>
  <c r="BJ23" i="6" s="1"/>
  <c r="GX23" i="6"/>
  <c r="HA23" i="6" s="1"/>
  <c r="DD23" i="6"/>
  <c r="DG23" i="6" s="1"/>
  <c r="JW23" i="6"/>
  <c r="JZ23" i="6" s="1"/>
  <c r="FV23" i="6"/>
  <c r="FY23" i="6" s="1"/>
  <c r="DK23" i="6"/>
  <c r="DN23" i="6" s="1"/>
  <c r="BN23" i="6"/>
  <c r="BQ23" i="6" s="1"/>
  <c r="Q23" i="6"/>
  <c r="T23" i="6" s="1"/>
  <c r="HS23" i="6"/>
  <c r="HV23" i="6" s="1"/>
  <c r="IG23" i="6"/>
  <c r="IJ23" i="6" s="1"/>
  <c r="AE23" i="6"/>
  <c r="AH23" i="6" s="1"/>
  <c r="KD23" i="6"/>
  <c r="KG23" i="6" s="1"/>
  <c r="BU23" i="6"/>
  <c r="BX23" i="6" s="1"/>
  <c r="MH23" i="6"/>
  <c r="MK23" i="6" s="1"/>
  <c r="KR23" i="6"/>
  <c r="KU23" i="6" s="1"/>
  <c r="HE23" i="6"/>
  <c r="HH23" i="6" s="1"/>
  <c r="HL23" i="6"/>
  <c r="HO23" i="6" s="1"/>
  <c r="IN23" i="6"/>
  <c r="IQ23" i="6" s="1"/>
  <c r="IU23" i="6"/>
  <c r="IX23" i="6" s="1"/>
  <c r="MA23" i="6"/>
  <c r="MD23" i="6" s="1"/>
  <c r="CB23" i="6"/>
  <c r="CE23" i="6" s="1"/>
  <c r="EM23" i="6"/>
  <c r="EP23" i="6" s="1"/>
  <c r="DY23" i="6"/>
  <c r="EB23" i="6" s="1"/>
  <c r="AS23" i="6"/>
  <c r="AV23" i="6" s="1"/>
  <c r="X23" i="6"/>
  <c r="AA23" i="6" s="1"/>
  <c r="ET23" i="6"/>
  <c r="EW23" i="6" s="1"/>
  <c r="LT23" i="6"/>
  <c r="LW23" i="6" s="1"/>
  <c r="J23" i="6"/>
  <c r="M23" i="6" s="1"/>
  <c r="JI23" i="6"/>
  <c r="JL23" i="6" s="1"/>
  <c r="HZ23" i="6"/>
  <c r="IC23" i="6" s="1"/>
  <c r="FA23" i="6"/>
  <c r="FD23" i="6" s="1"/>
  <c r="CP23" i="6"/>
  <c r="CS23" i="6" s="1"/>
  <c r="C23" i="6"/>
  <c r="F23" i="6" s="1"/>
  <c r="LM23" i="6"/>
  <c r="LP23" i="6" s="1"/>
  <c r="CW23" i="6"/>
  <c r="CZ23" i="6" s="1"/>
  <c r="KK23" i="6"/>
  <c r="KN23" i="6" s="1"/>
  <c r="JB23" i="6"/>
  <c r="JE23" i="6" s="1"/>
  <c r="CI23" i="6"/>
  <c r="CL23" i="6" s="1"/>
  <c r="FH23" i="6"/>
  <c r="FK23" i="6" s="1"/>
  <c r="AZ23" i="6"/>
  <c r="BC23" i="6" s="1"/>
  <c r="GC23" i="6"/>
  <c r="GF23" i="6" s="1"/>
  <c r="GQ23" i="6"/>
  <c r="GT23" i="6" s="1"/>
  <c r="GJ23" i="6"/>
  <c r="GM23" i="6" s="1"/>
  <c r="KY23" i="6"/>
  <c r="LB23" i="6" s="1"/>
  <c r="AS24" i="6" l="1"/>
  <c r="AV24" i="6" s="1"/>
  <c r="AS25" i="6"/>
  <c r="AV25" i="6" s="1"/>
  <c r="AV26" i="6" s="1"/>
  <c r="AT44" i="6" s="1"/>
  <c r="AT45" i="6" s="1"/>
  <c r="DR25" i="6"/>
  <c r="DU25" i="6" s="1"/>
  <c r="DU26" i="6" s="1"/>
  <c r="DS44" i="6" s="1"/>
  <c r="DS45" i="6" s="1"/>
  <c r="DR24" i="6"/>
  <c r="DU24" i="6" s="1"/>
  <c r="GQ24" i="6"/>
  <c r="GT24" i="6" s="1"/>
  <c r="GQ25" i="6"/>
  <c r="GT25" i="6" s="1"/>
  <c r="JB24" i="6"/>
  <c r="JE24" i="6" s="1"/>
  <c r="JB25" i="6"/>
  <c r="JE25" i="6" s="1"/>
  <c r="LM24" i="6"/>
  <c r="LP24" i="6" s="1"/>
  <c r="LM25" i="6"/>
  <c r="LP25" i="6" s="1"/>
  <c r="LP26" i="6" s="1"/>
  <c r="LN44" i="6" s="1"/>
  <c r="LN45" i="6" s="1"/>
  <c r="ET24" i="6"/>
  <c r="EW24" i="6" s="1"/>
  <c r="ET25" i="6"/>
  <c r="EW25" i="6" s="1"/>
  <c r="IG24" i="6"/>
  <c r="IJ24" i="6" s="1"/>
  <c r="IG25" i="6"/>
  <c r="IJ25" i="6" s="1"/>
  <c r="GX24" i="6"/>
  <c r="HA24" i="6" s="1"/>
  <c r="GX25" i="6"/>
  <c r="HA25" i="6" s="1"/>
  <c r="AL25" i="6"/>
  <c r="AO25" i="6" s="1"/>
  <c r="AL24" i="6"/>
  <c r="AO24" i="6" s="1"/>
  <c r="Q24" i="6"/>
  <c r="T24" i="6" s="1"/>
  <c r="Q25" i="6"/>
  <c r="T25" i="6" s="1"/>
  <c r="FH24" i="6"/>
  <c r="FK24" i="6" s="1"/>
  <c r="FH25" i="6"/>
  <c r="FK25" i="6" s="1"/>
  <c r="FK26" i="6" s="1"/>
  <c r="FI44" i="6" s="1"/>
  <c r="FI45" i="6" s="1"/>
  <c r="FA25" i="6"/>
  <c r="FD25" i="6" s="1"/>
  <c r="FA24" i="6"/>
  <c r="FD24" i="6" s="1"/>
  <c r="MA24" i="6"/>
  <c r="MD24" i="6" s="1"/>
  <c r="MA25" i="6"/>
  <c r="MD25" i="6" s="1"/>
  <c r="MD26" i="6" s="1"/>
  <c r="MB44" i="6" s="1"/>
  <c r="MB45" i="6" s="1"/>
  <c r="IN24" i="6"/>
  <c r="IQ24" i="6" s="1"/>
  <c r="IN25" i="6"/>
  <c r="IQ25" i="6" s="1"/>
  <c r="BN25" i="6"/>
  <c r="BQ25" i="6" s="1"/>
  <c r="BN24" i="6"/>
  <c r="BQ24" i="6" s="1"/>
  <c r="FO25" i="6"/>
  <c r="FR25" i="6" s="1"/>
  <c r="FO24" i="6"/>
  <c r="FR24" i="6" s="1"/>
  <c r="KY24" i="6"/>
  <c r="LB24" i="6" s="1"/>
  <c r="KY25" i="6"/>
  <c r="LB25" i="6" s="1"/>
  <c r="LB26" i="6" s="1"/>
  <c r="KZ44" i="6" s="1"/>
  <c r="KZ45" i="6" s="1"/>
  <c r="KK24" i="6"/>
  <c r="KN24" i="6" s="1"/>
  <c r="KK25" i="6"/>
  <c r="KN25" i="6" s="1"/>
  <c r="J25" i="6"/>
  <c r="M25" i="6" s="1"/>
  <c r="J24" i="6"/>
  <c r="M24" i="6" s="1"/>
  <c r="DY24" i="6"/>
  <c r="EB24" i="6" s="1"/>
  <c r="DY25" i="6"/>
  <c r="EB25" i="6" s="1"/>
  <c r="KR24" i="6"/>
  <c r="KU24" i="6" s="1"/>
  <c r="KR25" i="6"/>
  <c r="KU25" i="6" s="1"/>
  <c r="KU26" i="6" s="1"/>
  <c r="KS44" i="6" s="1"/>
  <c r="KS45" i="6" s="1"/>
  <c r="HS24" i="6"/>
  <c r="HV24" i="6" s="1"/>
  <c r="HS25" i="6"/>
  <c r="HV25" i="6" s="1"/>
  <c r="JW24" i="6"/>
  <c r="JZ24" i="6" s="1"/>
  <c r="JW25" i="6"/>
  <c r="JZ25" i="6" s="1"/>
  <c r="LF24" i="6"/>
  <c r="LI24" i="6" s="1"/>
  <c r="LF25" i="6"/>
  <c r="LI25" i="6" s="1"/>
  <c r="LI26" i="6" s="1"/>
  <c r="LG44" i="6" s="1"/>
  <c r="LG45" i="6" s="1"/>
  <c r="X25" i="6"/>
  <c r="AA25" i="6" s="1"/>
  <c r="X24" i="6"/>
  <c r="AA24" i="6" s="1"/>
  <c r="HL24" i="6"/>
  <c r="HO24" i="6" s="1"/>
  <c r="HL25" i="6"/>
  <c r="HO25" i="6" s="1"/>
  <c r="KD24" i="6"/>
  <c r="KG24" i="6" s="1"/>
  <c r="KD25" i="6"/>
  <c r="KG25" i="6" s="1"/>
  <c r="KG26" i="6" s="1"/>
  <c r="KE44" i="6" s="1"/>
  <c r="KE45" i="6" s="1"/>
  <c r="BG25" i="6"/>
  <c r="BJ25" i="6" s="1"/>
  <c r="BG24" i="6"/>
  <c r="BJ24" i="6" s="1"/>
  <c r="CB25" i="6"/>
  <c r="CE25" i="6" s="1"/>
  <c r="CB24" i="6"/>
  <c r="CE24" i="6" s="1"/>
  <c r="FV24" i="6"/>
  <c r="FY24" i="6" s="1"/>
  <c r="FV25" i="6"/>
  <c r="FY25" i="6" s="1"/>
  <c r="GC24" i="6"/>
  <c r="GF24" i="6" s="1"/>
  <c r="GC25" i="6"/>
  <c r="GF25" i="6" s="1"/>
  <c r="GF26" i="6" s="1"/>
  <c r="GD44" i="6" s="1"/>
  <c r="GD45" i="6" s="1"/>
  <c r="CI25" i="6"/>
  <c r="CL25" i="6" s="1"/>
  <c r="CI24" i="6"/>
  <c r="CL24" i="6" s="1"/>
  <c r="CW24" i="6"/>
  <c r="CZ24" i="6" s="1"/>
  <c r="CW25" i="6"/>
  <c r="CZ25" i="6" s="1"/>
  <c r="CZ26" i="6" s="1"/>
  <c r="CX44" i="6" s="1"/>
  <c r="CX45" i="6" s="1"/>
  <c r="C25" i="6"/>
  <c r="F25" i="6" s="1"/>
  <c r="C24" i="6"/>
  <c r="F24" i="6" s="1"/>
  <c r="HZ24" i="6"/>
  <c r="IC24" i="6" s="1"/>
  <c r="HZ25" i="6"/>
  <c r="IC25" i="6" s="1"/>
  <c r="IC26" i="6" s="1"/>
  <c r="IA44" i="6" s="1"/>
  <c r="IA45" i="6" s="1"/>
  <c r="IU24" i="6"/>
  <c r="IX24" i="6" s="1"/>
  <c r="IU25" i="6"/>
  <c r="IX25" i="6" s="1"/>
  <c r="EF24" i="6"/>
  <c r="EI24" i="6" s="1"/>
  <c r="EF25" i="6"/>
  <c r="EI25" i="6" s="1"/>
  <c r="GJ24" i="6"/>
  <c r="GM24" i="6" s="1"/>
  <c r="GJ25" i="6"/>
  <c r="GM25" i="6" s="1"/>
  <c r="EM24" i="6"/>
  <c r="EP24" i="6" s="1"/>
  <c r="EM25" i="6"/>
  <c r="EP25" i="6" s="1"/>
  <c r="EP26" i="6" s="1"/>
  <c r="EN44" i="6" s="1"/>
  <c r="EN45" i="6" s="1"/>
  <c r="MH24" i="6"/>
  <c r="MK24" i="6" s="1"/>
  <c r="MH25" i="6"/>
  <c r="MK25" i="6" s="1"/>
  <c r="MK26" i="6" s="1"/>
  <c r="MI44" i="6" s="1"/>
  <c r="MI45" i="6" s="1"/>
  <c r="DK25" i="6"/>
  <c r="DN25" i="6" s="1"/>
  <c r="DK24" i="6"/>
  <c r="DN24" i="6" s="1"/>
  <c r="DD25" i="6"/>
  <c r="DG25" i="6" s="1"/>
  <c r="DD24" i="6"/>
  <c r="DG24" i="6" s="1"/>
  <c r="AZ25" i="6"/>
  <c r="BC25" i="6" s="1"/>
  <c r="AZ24" i="6"/>
  <c r="BC24" i="6" s="1"/>
  <c r="CP25" i="6"/>
  <c r="CS25" i="6" s="1"/>
  <c r="CP24" i="6"/>
  <c r="CS24" i="6" s="1"/>
  <c r="JI24" i="6"/>
  <c r="JL24" i="6" s="1"/>
  <c r="JI25" i="6"/>
  <c r="JL25" i="6" s="1"/>
  <c r="JL26" i="6" s="1"/>
  <c r="JJ44" i="6" s="1"/>
  <c r="JJ45" i="6" s="1"/>
  <c r="LT24" i="6"/>
  <c r="LW24" i="6" s="1"/>
  <c r="LT25" i="6"/>
  <c r="LW25" i="6" s="1"/>
  <c r="HE24" i="6"/>
  <c r="HH24" i="6" s="1"/>
  <c r="HE25" i="6"/>
  <c r="HH25" i="6" s="1"/>
  <c r="HH26" i="6" s="1"/>
  <c r="HF44" i="6" s="1"/>
  <c r="HF45" i="6" s="1"/>
  <c r="BU25" i="6"/>
  <c r="BX25" i="6" s="1"/>
  <c r="BU24" i="6"/>
  <c r="BX24" i="6" s="1"/>
  <c r="AE24" i="6"/>
  <c r="AH24" i="6" s="1"/>
  <c r="AE25" i="6"/>
  <c r="AH25" i="6" s="1"/>
  <c r="AH26" i="6" s="1"/>
  <c r="AF44" i="6" s="1"/>
  <c r="AF45" i="6" s="1"/>
  <c r="JP24" i="6"/>
  <c r="JS24" i="6" s="1"/>
  <c r="JP25" i="6"/>
  <c r="JS25" i="6" s="1"/>
  <c r="HA26" i="6" l="1"/>
  <c r="GY44" i="6" s="1"/>
  <c r="GY45" i="6" s="1"/>
  <c r="JE26" i="6"/>
  <c r="JC44" i="6" s="1"/>
  <c r="JC45" i="6" s="1"/>
  <c r="BJ26" i="6"/>
  <c r="BH44" i="6" s="1"/>
  <c r="BH45" i="6" s="1"/>
  <c r="FD26" i="6"/>
  <c r="FB44" i="6" s="1"/>
  <c r="FB45" i="6" s="1"/>
  <c r="M26" i="6"/>
  <c r="K44" i="6" s="1"/>
  <c r="K45" i="6" s="1"/>
  <c r="R40" i="5" s="1"/>
  <c r="BQ26" i="6"/>
  <c r="BO44" i="6" s="1"/>
  <c r="BO45" i="6" s="1"/>
  <c r="AT30" i="5" s="1"/>
  <c r="AT42" i="5" s="1"/>
  <c r="JS26" i="6"/>
  <c r="JQ44" i="6" s="1"/>
  <c r="JQ45" i="6" s="1"/>
  <c r="KN26" i="6"/>
  <c r="KL44" i="6" s="1"/>
  <c r="KL45" i="6" s="1"/>
  <c r="BC26" i="6"/>
  <c r="BA44" i="6" s="1"/>
  <c r="BA45" i="6" s="1"/>
  <c r="EI26" i="6"/>
  <c r="EG44" i="6" s="1"/>
  <c r="EG45" i="6" s="1"/>
  <c r="CC39" i="5" s="1"/>
  <c r="T26" i="6"/>
  <c r="R44" i="6" s="1"/>
  <c r="R45" i="6" s="1"/>
  <c r="CQ40" i="5"/>
  <c r="CQ39" i="5"/>
  <c r="CQ41" i="5"/>
  <c r="CQ37" i="5"/>
  <c r="CQ32" i="5"/>
  <c r="CQ33" i="5"/>
  <c r="CQ30" i="5"/>
  <c r="CQ42" i="5" s="1"/>
  <c r="CQ38" i="5"/>
  <c r="CQ35" i="5"/>
  <c r="CQ31" i="5"/>
  <c r="CQ34" i="5"/>
  <c r="CQ36" i="5"/>
  <c r="BX26" i="6"/>
  <c r="BV44" i="6" s="1"/>
  <c r="BV45" i="6" s="1"/>
  <c r="GD40" i="5"/>
  <c r="GD41" i="5"/>
  <c r="GD32" i="5"/>
  <c r="GD30" i="5"/>
  <c r="GD42" i="5" s="1"/>
  <c r="GD39" i="5"/>
  <c r="GD38" i="5"/>
  <c r="GD35" i="5"/>
  <c r="GD33" i="5"/>
  <c r="GD36" i="5"/>
  <c r="GD31" i="5"/>
  <c r="GD34" i="5"/>
  <c r="GD37" i="5"/>
  <c r="CL26" i="6"/>
  <c r="CJ44" i="6" s="1"/>
  <c r="CJ45" i="6" s="1"/>
  <c r="FP37" i="5"/>
  <c r="FP41" i="5"/>
  <c r="FP35" i="5"/>
  <c r="FP33" i="5"/>
  <c r="FP40" i="5"/>
  <c r="FP36" i="5"/>
  <c r="FP34" i="5"/>
  <c r="FP31" i="5"/>
  <c r="FP39" i="5"/>
  <c r="FP38" i="5"/>
  <c r="FP32" i="5"/>
  <c r="FP30" i="5"/>
  <c r="FP42" i="5" s="1"/>
  <c r="AT40" i="5"/>
  <c r="R36" i="5"/>
  <c r="R39" i="5"/>
  <c r="AT35" i="5"/>
  <c r="R35" i="5"/>
  <c r="AT39" i="5"/>
  <c r="R34" i="5"/>
  <c r="AT38" i="5"/>
  <c r="R30" i="5"/>
  <c r="R42" i="5" s="1"/>
  <c r="AT34" i="5"/>
  <c r="AT31" i="5"/>
  <c r="R31" i="5"/>
  <c r="AT37" i="5"/>
  <c r="AT36" i="5"/>
  <c r="R33" i="5"/>
  <c r="AT33" i="5"/>
  <c r="AT32" i="5"/>
  <c r="R32" i="5"/>
  <c r="FR26" i="6"/>
  <c r="FP44" i="6" s="1"/>
  <c r="FP45" i="6" s="1"/>
  <c r="GD16" i="5"/>
  <c r="GD14" i="5"/>
  <c r="GD17" i="5"/>
  <c r="GD8" i="5"/>
  <c r="GD11" i="5"/>
  <c r="GD13" i="5"/>
  <c r="GD6" i="5"/>
  <c r="GD18" i="5" s="1"/>
  <c r="GD15" i="5"/>
  <c r="GD9" i="5"/>
  <c r="GD12" i="5"/>
  <c r="GD7" i="5"/>
  <c r="GD10" i="5"/>
  <c r="DL37" i="5"/>
  <c r="DL36" i="5"/>
  <c r="DL33" i="5"/>
  <c r="DL41" i="5"/>
  <c r="DL34" i="5"/>
  <c r="DL39" i="5"/>
  <c r="DL31" i="5"/>
  <c r="DL40" i="5"/>
  <c r="DL38" i="5"/>
  <c r="DL32" i="5"/>
  <c r="DL35" i="5"/>
  <c r="DL30" i="5"/>
  <c r="DL42" i="5" s="1"/>
  <c r="FW15" i="5"/>
  <c r="FW16" i="5"/>
  <c r="FW10" i="5"/>
  <c r="FW13" i="5"/>
  <c r="FW8" i="5"/>
  <c r="FW17" i="5"/>
  <c r="FW11" i="5"/>
  <c r="FW6" i="5"/>
  <c r="FW18" i="5" s="1"/>
  <c r="FW7" i="5"/>
  <c r="FW14" i="5"/>
  <c r="FW9" i="5"/>
  <c r="FW12" i="5"/>
  <c r="FB40" i="5"/>
  <c r="FB41" i="5"/>
  <c r="FB39" i="5"/>
  <c r="FB32" i="5"/>
  <c r="FB37" i="5"/>
  <c r="FB30" i="5"/>
  <c r="FB42" i="5" s="1"/>
  <c r="FB34" i="5"/>
  <c r="FB33" i="5"/>
  <c r="FB31" i="5"/>
  <c r="FB38" i="5"/>
  <c r="FB35" i="5"/>
  <c r="FB36" i="5"/>
  <c r="CC38" i="5"/>
  <c r="CC40" i="5"/>
  <c r="FI38" i="5"/>
  <c r="FI39" i="5"/>
  <c r="FI41" i="5"/>
  <c r="FI37" i="5"/>
  <c r="FI35" i="5"/>
  <c r="FI40" i="5"/>
  <c r="FI34" i="5"/>
  <c r="FI33" i="5"/>
  <c r="FI31" i="5"/>
  <c r="FI36" i="5"/>
  <c r="FI30" i="5"/>
  <c r="FI42" i="5" s="1"/>
  <c r="FI32" i="5"/>
  <c r="FI16" i="5"/>
  <c r="FI14" i="5"/>
  <c r="FI17" i="5"/>
  <c r="FI15" i="5"/>
  <c r="FI6" i="5"/>
  <c r="FI18" i="5" s="1"/>
  <c r="FI9" i="5"/>
  <c r="FI12" i="5"/>
  <c r="FI7" i="5"/>
  <c r="FI10" i="5"/>
  <c r="FI11" i="5"/>
  <c r="FI13" i="5"/>
  <c r="FI8" i="5"/>
  <c r="Y16" i="5"/>
  <c r="Y14" i="5"/>
  <c r="Y17" i="5"/>
  <c r="Y6" i="5"/>
  <c r="Y18" i="5" s="1"/>
  <c r="Y15" i="5"/>
  <c r="Y9" i="5"/>
  <c r="Y11" i="5"/>
  <c r="Y12" i="5"/>
  <c r="Y7" i="5"/>
  <c r="Y10" i="5"/>
  <c r="Y13" i="5"/>
  <c r="Y8" i="5"/>
  <c r="AM36" i="5"/>
  <c r="AM40" i="5"/>
  <c r="AM33" i="5"/>
  <c r="AM32" i="5"/>
  <c r="AM41" i="5"/>
  <c r="AM38" i="5"/>
  <c r="AM34" i="5"/>
  <c r="AM30" i="5"/>
  <c r="AM42" i="5" s="1"/>
  <c r="AM37" i="5"/>
  <c r="AM35" i="5"/>
  <c r="AM31" i="5"/>
  <c r="AM39" i="5"/>
  <c r="DS15" i="5"/>
  <c r="DS16" i="5"/>
  <c r="DS10" i="5"/>
  <c r="DS13" i="5"/>
  <c r="DS8" i="5"/>
  <c r="DS11" i="5"/>
  <c r="DS6" i="5"/>
  <c r="DS18" i="5" s="1"/>
  <c r="DS17" i="5"/>
  <c r="DS14" i="5"/>
  <c r="DS9" i="5"/>
  <c r="DS7" i="5"/>
  <c r="DS12" i="5"/>
  <c r="CJ17" i="5"/>
  <c r="CJ15" i="5"/>
  <c r="CJ16" i="5"/>
  <c r="CJ12" i="5"/>
  <c r="CJ7" i="5"/>
  <c r="CJ10" i="5"/>
  <c r="CJ13" i="5"/>
  <c r="CJ14" i="5"/>
  <c r="CJ8" i="5"/>
  <c r="CJ11" i="5"/>
  <c r="CJ6" i="5"/>
  <c r="CJ18" i="5" s="1"/>
  <c r="CJ9" i="5"/>
  <c r="F26" i="6"/>
  <c r="D44" i="6" s="1"/>
  <c r="DE16" i="5"/>
  <c r="DE14" i="5"/>
  <c r="DE17" i="5"/>
  <c r="DE15" i="5"/>
  <c r="DE6" i="5"/>
  <c r="DE18" i="5" s="1"/>
  <c r="DE11" i="5"/>
  <c r="DE9" i="5"/>
  <c r="DE12" i="5"/>
  <c r="DE7" i="5"/>
  <c r="DE10" i="5"/>
  <c r="DE13" i="5"/>
  <c r="DE8" i="5"/>
  <c r="CE26" i="6"/>
  <c r="CC44" i="6" s="1"/>
  <c r="CC45" i="6" s="1"/>
  <c r="HO26" i="6"/>
  <c r="HM44" i="6" s="1"/>
  <c r="HM45" i="6" s="1"/>
  <c r="JZ26" i="6"/>
  <c r="JX44" i="6" s="1"/>
  <c r="JX45" i="6" s="1"/>
  <c r="IJ26" i="6"/>
  <c r="IH44" i="6" s="1"/>
  <c r="IH45" i="6" s="1"/>
  <c r="EU15" i="5"/>
  <c r="EU16" i="5"/>
  <c r="EU10" i="5"/>
  <c r="EU14" i="5"/>
  <c r="EU13" i="5"/>
  <c r="EU8" i="5"/>
  <c r="EU11" i="5"/>
  <c r="EU17" i="5"/>
  <c r="EU6" i="5"/>
  <c r="EU18" i="5" s="1"/>
  <c r="EU9" i="5"/>
  <c r="EU12" i="5"/>
  <c r="EU7" i="5"/>
  <c r="EU35" i="5"/>
  <c r="EU36" i="5"/>
  <c r="EU41" i="5"/>
  <c r="EU37" i="5"/>
  <c r="EU32" i="5"/>
  <c r="EU34" i="5"/>
  <c r="EU30" i="5"/>
  <c r="EU42" i="5" s="1"/>
  <c r="EU33" i="5"/>
  <c r="EU39" i="5"/>
  <c r="EU38" i="5"/>
  <c r="EU31" i="5"/>
  <c r="EU40" i="5"/>
  <c r="DG26" i="6"/>
  <c r="DE44" i="6" s="1"/>
  <c r="DE45" i="6" s="1"/>
  <c r="IX26" i="6"/>
  <c r="IV44" i="6" s="1"/>
  <c r="IV45" i="6" s="1"/>
  <c r="EB26" i="6"/>
  <c r="DZ44" i="6" s="1"/>
  <c r="DZ45" i="6" s="1"/>
  <c r="BV40" i="5"/>
  <c r="BV41" i="5"/>
  <c r="BV36" i="5"/>
  <c r="BV35" i="5"/>
  <c r="BV30" i="5"/>
  <c r="BV42" i="5" s="1"/>
  <c r="BV37" i="5"/>
  <c r="BV39" i="5"/>
  <c r="BV34" i="5"/>
  <c r="BV31" i="5"/>
  <c r="BV32" i="5"/>
  <c r="BV33" i="5"/>
  <c r="BV38" i="5"/>
  <c r="AF17" i="5"/>
  <c r="AF15" i="5"/>
  <c r="AF16" i="5"/>
  <c r="AF14" i="5"/>
  <c r="AF12" i="5"/>
  <c r="AF9" i="5"/>
  <c r="AF7" i="5"/>
  <c r="AF10" i="5"/>
  <c r="AF13" i="5"/>
  <c r="AF8" i="5"/>
  <c r="AF11" i="5"/>
  <c r="AF6" i="5"/>
  <c r="AF18" i="5" s="1"/>
  <c r="AT16" i="5"/>
  <c r="AT17" i="5"/>
  <c r="AT15" i="5"/>
  <c r="AT8" i="5"/>
  <c r="AT13" i="5"/>
  <c r="AT11" i="5"/>
  <c r="AT6" i="5"/>
  <c r="AT18" i="5" s="1"/>
  <c r="AT9" i="5"/>
  <c r="AT14" i="5"/>
  <c r="AT12" i="5"/>
  <c r="AT7" i="5"/>
  <c r="AT10" i="5"/>
  <c r="FP17" i="5"/>
  <c r="FP15" i="5"/>
  <c r="FP16" i="5"/>
  <c r="FP12" i="5"/>
  <c r="FP9" i="5"/>
  <c r="FP7" i="5"/>
  <c r="FP14" i="5"/>
  <c r="FP10" i="5"/>
  <c r="FP13" i="5"/>
  <c r="FP8" i="5"/>
  <c r="FP11" i="5"/>
  <c r="FP6" i="5"/>
  <c r="FP18" i="5" s="1"/>
  <c r="CQ15" i="5"/>
  <c r="CQ16" i="5"/>
  <c r="CQ10" i="5"/>
  <c r="CQ7" i="5"/>
  <c r="CQ13" i="5"/>
  <c r="CQ14" i="5"/>
  <c r="CQ8" i="5"/>
  <c r="CQ11" i="5"/>
  <c r="CQ6" i="5"/>
  <c r="CQ18" i="5" s="1"/>
  <c r="CQ9" i="5"/>
  <c r="CQ17" i="5"/>
  <c r="CQ12" i="5"/>
  <c r="EN37" i="5"/>
  <c r="EN40" i="5"/>
  <c r="EN39" i="5"/>
  <c r="EN38" i="5"/>
  <c r="EN35" i="5"/>
  <c r="EN33" i="5"/>
  <c r="EN34" i="5"/>
  <c r="EN41" i="5"/>
  <c r="EN31" i="5"/>
  <c r="EN36" i="5"/>
  <c r="EN32" i="5"/>
  <c r="EN30" i="5"/>
  <c r="EN42" i="5" s="1"/>
  <c r="AM15" i="5"/>
  <c r="AM16" i="5"/>
  <c r="AM17" i="5"/>
  <c r="AM10" i="5"/>
  <c r="AM13" i="5"/>
  <c r="AM8" i="5"/>
  <c r="AM11" i="5"/>
  <c r="AM7" i="5"/>
  <c r="AM6" i="5"/>
  <c r="AM18" i="5" s="1"/>
  <c r="AM9" i="5"/>
  <c r="AM14" i="5"/>
  <c r="AM12" i="5"/>
  <c r="DZ40" i="5"/>
  <c r="DZ41" i="5"/>
  <c r="DZ39" i="5"/>
  <c r="DZ38" i="5"/>
  <c r="DZ37" i="5"/>
  <c r="DZ35" i="5"/>
  <c r="DZ34" i="5"/>
  <c r="DZ33" i="5"/>
  <c r="DZ30" i="5"/>
  <c r="DZ42" i="5" s="1"/>
  <c r="DZ36" i="5"/>
  <c r="DZ31" i="5"/>
  <c r="DZ32" i="5"/>
  <c r="CS26" i="6"/>
  <c r="CQ44" i="6" s="1"/>
  <c r="CQ45" i="6" s="1"/>
  <c r="DN26" i="6"/>
  <c r="DL44" i="6" s="1"/>
  <c r="DL45" i="6" s="1"/>
  <c r="HV26" i="6"/>
  <c r="HT44" i="6" s="1"/>
  <c r="HT45" i="6" s="1"/>
  <c r="BO15" i="5"/>
  <c r="BO16" i="5"/>
  <c r="BO14" i="5"/>
  <c r="BO10" i="5"/>
  <c r="BO13" i="5"/>
  <c r="BO8" i="5"/>
  <c r="BO7" i="5"/>
  <c r="BO11" i="5"/>
  <c r="BO6" i="5"/>
  <c r="BO18" i="5" s="1"/>
  <c r="BO9" i="5"/>
  <c r="BO12" i="5"/>
  <c r="BO17" i="5"/>
  <c r="LW26" i="6"/>
  <c r="LU44" i="6" s="1"/>
  <c r="LU45" i="6" s="1"/>
  <c r="GM26" i="6"/>
  <c r="GK44" i="6" s="1"/>
  <c r="GK45" i="6" s="1"/>
  <c r="FY26" i="6"/>
  <c r="FW44" i="6" s="1"/>
  <c r="FW45" i="6" s="1"/>
  <c r="AA26" i="6"/>
  <c r="Y44" i="6" s="1"/>
  <c r="Y45" i="6" s="1"/>
  <c r="IQ26" i="6"/>
  <c r="IO44" i="6" s="1"/>
  <c r="IO45" i="6" s="1"/>
  <c r="AO26" i="6"/>
  <c r="AM44" i="6" s="1"/>
  <c r="AM45" i="6" s="1"/>
  <c r="EW26" i="6"/>
  <c r="EU44" i="6" s="1"/>
  <c r="EU45" i="6" s="1"/>
  <c r="GT26" i="6"/>
  <c r="GR44" i="6" s="1"/>
  <c r="GR45" i="6" s="1"/>
  <c r="R37" i="5" l="1"/>
  <c r="R38" i="5"/>
  <c r="R41" i="5"/>
  <c r="AT41" i="5"/>
  <c r="D46" i="6"/>
  <c r="D45" i="6"/>
  <c r="R13" i="5" s="1"/>
  <c r="CC31" i="5"/>
  <c r="CC34" i="5"/>
  <c r="CC36" i="5"/>
  <c r="CC37" i="5"/>
  <c r="CC30" i="5"/>
  <c r="CC42" i="5" s="1"/>
  <c r="CC35" i="5"/>
  <c r="CC32" i="5"/>
  <c r="CC41" i="5"/>
  <c r="CC33" i="5"/>
  <c r="FW35" i="5"/>
  <c r="FW38" i="5"/>
  <c r="FW37" i="5"/>
  <c r="FW40" i="5"/>
  <c r="FW39" i="5"/>
  <c r="FW36" i="5"/>
  <c r="FW41" i="5"/>
  <c r="FW32" i="5"/>
  <c r="FW30" i="5"/>
  <c r="FW42" i="5" s="1"/>
  <c r="FW33" i="5"/>
  <c r="FW34" i="5"/>
  <c r="FW31" i="5"/>
  <c r="CC16" i="5"/>
  <c r="CC14" i="5"/>
  <c r="CC17" i="5"/>
  <c r="CC15" i="5"/>
  <c r="CC6" i="5"/>
  <c r="CC18" i="5" s="1"/>
  <c r="CC9" i="5"/>
  <c r="CC12" i="5"/>
  <c r="CC7" i="5"/>
  <c r="CC11" i="5"/>
  <c r="CC10" i="5"/>
  <c r="CC13" i="5"/>
  <c r="CC8" i="5"/>
  <c r="CX16" i="5"/>
  <c r="CX17" i="5"/>
  <c r="CX14" i="5"/>
  <c r="CX8" i="5"/>
  <c r="CX11" i="5"/>
  <c r="CX6" i="5"/>
  <c r="CX18" i="5" s="1"/>
  <c r="CX9" i="5"/>
  <c r="CX12" i="5"/>
  <c r="CX7" i="5"/>
  <c r="CX15" i="5"/>
  <c r="CX10" i="5"/>
  <c r="CX13" i="5"/>
  <c r="DL17" i="5"/>
  <c r="DL15" i="5"/>
  <c r="DL16" i="5"/>
  <c r="DL12" i="5"/>
  <c r="DL7" i="5"/>
  <c r="DL9" i="5"/>
  <c r="DL10" i="5"/>
  <c r="DL13" i="5"/>
  <c r="DL8" i="5"/>
  <c r="DL11" i="5"/>
  <c r="DL6" i="5"/>
  <c r="DL18" i="5" s="1"/>
  <c r="DL14" i="5"/>
  <c r="EN17" i="5"/>
  <c r="EN15" i="5"/>
  <c r="EN16" i="5"/>
  <c r="EN12" i="5"/>
  <c r="EN7" i="5"/>
  <c r="EN10" i="5"/>
  <c r="EN9" i="5"/>
  <c r="EN14" i="5"/>
  <c r="EN13" i="5"/>
  <c r="EN8" i="5"/>
  <c r="EN11" i="5"/>
  <c r="EN6" i="5"/>
  <c r="EN18" i="5" s="1"/>
  <c r="CJ37" i="5"/>
  <c r="CJ36" i="5"/>
  <c r="CJ33" i="5"/>
  <c r="CJ40" i="5"/>
  <c r="CJ39" i="5"/>
  <c r="CJ38" i="5"/>
  <c r="CJ34" i="5"/>
  <c r="CJ41" i="5"/>
  <c r="CJ35" i="5"/>
  <c r="CJ31" i="5"/>
  <c r="CJ32" i="5"/>
  <c r="CJ30" i="5"/>
  <c r="CJ42" i="5" s="1"/>
  <c r="BO38" i="5"/>
  <c r="BO37" i="5"/>
  <c r="BO40" i="5"/>
  <c r="BO39" i="5"/>
  <c r="BO41" i="5"/>
  <c r="BO33" i="5"/>
  <c r="BO32" i="5"/>
  <c r="BO36" i="5"/>
  <c r="BO35" i="5"/>
  <c r="BO30" i="5"/>
  <c r="BO42" i="5" s="1"/>
  <c r="BO34" i="5"/>
  <c r="BO31" i="5"/>
  <c r="BA16" i="5"/>
  <c r="BA14" i="5"/>
  <c r="BA17" i="5"/>
  <c r="BA15" i="5"/>
  <c r="BA6" i="5"/>
  <c r="BA18" i="5" s="1"/>
  <c r="BA9" i="5"/>
  <c r="BA12" i="5"/>
  <c r="BA11" i="5"/>
  <c r="BA7" i="5"/>
  <c r="BA10" i="5"/>
  <c r="BA13" i="5"/>
  <c r="BA8" i="5"/>
  <c r="AF37" i="5"/>
  <c r="AF40" i="5"/>
  <c r="AF39" i="5"/>
  <c r="AF38" i="5"/>
  <c r="AF41" i="5"/>
  <c r="AF33" i="5"/>
  <c r="AF34" i="5"/>
  <c r="AF35" i="5"/>
  <c r="AF31" i="5"/>
  <c r="AF32" i="5"/>
  <c r="AF30" i="5"/>
  <c r="AF42" i="5" s="1"/>
  <c r="AF36" i="5"/>
  <c r="EG16" i="5"/>
  <c r="EG14" i="5"/>
  <c r="EG17" i="5"/>
  <c r="EG15" i="5"/>
  <c r="EG6" i="5"/>
  <c r="EG18" i="5" s="1"/>
  <c r="EG9" i="5"/>
  <c r="EG12" i="5"/>
  <c r="EG7" i="5"/>
  <c r="EG10" i="5"/>
  <c r="EG13" i="5"/>
  <c r="EG8" i="5"/>
  <c r="EG11" i="5"/>
  <c r="EG38" i="5"/>
  <c r="EG39" i="5"/>
  <c r="EG37" i="5"/>
  <c r="EG36" i="5"/>
  <c r="EG40" i="5"/>
  <c r="EG35" i="5"/>
  <c r="EG31" i="5"/>
  <c r="EG41" i="5"/>
  <c r="EG34" i="5"/>
  <c r="EG32" i="5"/>
  <c r="EG33" i="5"/>
  <c r="EG30" i="5"/>
  <c r="EG42" i="5" s="1"/>
  <c r="FB16" i="5"/>
  <c r="FB14" i="5"/>
  <c r="FB17" i="5"/>
  <c r="FB8" i="5"/>
  <c r="FB11" i="5"/>
  <c r="FB6" i="5"/>
  <c r="FB18" i="5" s="1"/>
  <c r="FB9" i="5"/>
  <c r="FB15" i="5"/>
  <c r="FB12" i="5"/>
  <c r="FB13" i="5"/>
  <c r="FB7" i="5"/>
  <c r="FB10" i="5"/>
  <c r="BH37" i="5"/>
  <c r="BH33" i="5"/>
  <c r="BH41" i="5"/>
  <c r="BH34" i="5"/>
  <c r="BH38" i="5"/>
  <c r="BH31" i="5"/>
  <c r="BH32" i="5"/>
  <c r="BH36" i="5"/>
  <c r="BH35" i="5"/>
  <c r="BH39" i="5"/>
  <c r="BH30" i="5"/>
  <c r="BH42" i="5" s="1"/>
  <c r="BH40" i="5"/>
  <c r="Y38" i="5"/>
  <c r="Y39" i="5"/>
  <c r="Y36" i="5"/>
  <c r="Y37" i="5"/>
  <c r="Y35" i="5"/>
  <c r="Y41" i="5"/>
  <c r="Y40" i="5"/>
  <c r="Y31" i="5"/>
  <c r="Y33" i="5"/>
  <c r="Y32" i="5"/>
  <c r="Y34" i="5"/>
  <c r="Y30" i="5"/>
  <c r="Y42" i="5" s="1"/>
  <c r="DZ16" i="5"/>
  <c r="DZ14" i="5"/>
  <c r="DZ17" i="5"/>
  <c r="DZ8" i="5"/>
  <c r="DZ11" i="5"/>
  <c r="DZ6" i="5"/>
  <c r="DZ18" i="5" s="1"/>
  <c r="DZ9" i="5"/>
  <c r="DZ13" i="5"/>
  <c r="DZ12" i="5"/>
  <c r="DZ15" i="5"/>
  <c r="DZ7" i="5"/>
  <c r="DZ10" i="5"/>
  <c r="DS35" i="5"/>
  <c r="DS41" i="5"/>
  <c r="DS38" i="5"/>
  <c r="DS37" i="5"/>
  <c r="DS40" i="5"/>
  <c r="DS39" i="5"/>
  <c r="DS34" i="5"/>
  <c r="DS32" i="5"/>
  <c r="DS33" i="5"/>
  <c r="DS30" i="5"/>
  <c r="DS42" i="5" s="1"/>
  <c r="DS36" i="5"/>
  <c r="DS31" i="5"/>
  <c r="BH17" i="5"/>
  <c r="BH15" i="5"/>
  <c r="BH16" i="5"/>
  <c r="BH12" i="5"/>
  <c r="BH7" i="5"/>
  <c r="BH14" i="5"/>
  <c r="BH10" i="5"/>
  <c r="BH13" i="5"/>
  <c r="BH9" i="5"/>
  <c r="BH8" i="5"/>
  <c r="BH11" i="5"/>
  <c r="BH6" i="5"/>
  <c r="BH18" i="5" s="1"/>
  <c r="DE38" i="5"/>
  <c r="DE39" i="5"/>
  <c r="DE40" i="5"/>
  <c r="DE35" i="5"/>
  <c r="DE41" i="5"/>
  <c r="DE36" i="5"/>
  <c r="DE31" i="5"/>
  <c r="DE34" i="5"/>
  <c r="DE32" i="5"/>
  <c r="DE33" i="5"/>
  <c r="DE37" i="5"/>
  <c r="DE30" i="5"/>
  <c r="DE42" i="5" s="1"/>
  <c r="CX40" i="5"/>
  <c r="CX41" i="5"/>
  <c r="CX39" i="5"/>
  <c r="CX38" i="5"/>
  <c r="CX37" i="5"/>
  <c r="CX35" i="5"/>
  <c r="CX36" i="5"/>
  <c r="CX33" i="5"/>
  <c r="CX30" i="5"/>
  <c r="CX42" i="5" s="1"/>
  <c r="CX31" i="5"/>
  <c r="CX34" i="5"/>
  <c r="CX32" i="5"/>
  <c r="BV16" i="5"/>
  <c r="BV17" i="5"/>
  <c r="BV8" i="5"/>
  <c r="BV11" i="5"/>
  <c r="BV13" i="5"/>
  <c r="BV6" i="5"/>
  <c r="BV18" i="5" s="1"/>
  <c r="BV15" i="5"/>
  <c r="BV9" i="5"/>
  <c r="BV12" i="5"/>
  <c r="BV7" i="5"/>
  <c r="BV14" i="5"/>
  <c r="BV10" i="5"/>
  <c r="BA38" i="5"/>
  <c r="BA39" i="5"/>
  <c r="BA36" i="5"/>
  <c r="BA35" i="5"/>
  <c r="BA37" i="5"/>
  <c r="BA40" i="5"/>
  <c r="BA41" i="5"/>
  <c r="BA34" i="5"/>
  <c r="BA31" i="5"/>
  <c r="BA33" i="5"/>
  <c r="BA32" i="5"/>
  <c r="BA30" i="5"/>
  <c r="BA42" i="5" s="1"/>
  <c r="R15" i="5" l="1"/>
  <c r="R10" i="5"/>
  <c r="R7" i="5"/>
  <c r="R12" i="5"/>
  <c r="R9" i="5"/>
  <c r="R6" i="5"/>
  <c r="R18" i="5" s="1"/>
  <c r="R14" i="5"/>
  <c r="R11" i="5"/>
  <c r="R8" i="5"/>
  <c r="R17" i="5"/>
  <c r="R16" i="5"/>
  <c r="FK41" i="5"/>
  <c r="EI41" i="5"/>
  <c r="DG41" i="5"/>
  <c r="CE41" i="5"/>
  <c r="BC41" i="5"/>
  <c r="AA41" i="5"/>
  <c r="FR39" i="5"/>
  <c r="EP39" i="5"/>
  <c r="DN39" i="5"/>
  <c r="CL39" i="5"/>
  <c r="BJ39" i="5"/>
  <c r="AH39" i="5"/>
  <c r="FY37" i="5"/>
  <c r="EW37" i="5"/>
  <c r="DU37" i="5"/>
  <c r="CS37" i="5"/>
  <c r="BQ37" i="5"/>
  <c r="AO37" i="5"/>
  <c r="FR40" i="5"/>
  <c r="EP40" i="5"/>
  <c r="DN40" i="5"/>
  <c r="CL40" i="5"/>
  <c r="BJ40" i="5"/>
  <c r="AH40" i="5"/>
  <c r="FY38" i="5"/>
  <c r="EW38" i="5"/>
  <c r="DU38" i="5"/>
  <c r="CS38" i="5"/>
  <c r="BQ38" i="5"/>
  <c r="AO38" i="5"/>
  <c r="GF36" i="5"/>
  <c r="FD36" i="5"/>
  <c r="EB36" i="5"/>
  <c r="CZ36" i="5"/>
  <c r="BX36" i="5"/>
  <c r="AV36" i="5"/>
  <c r="T36" i="5"/>
  <c r="FY41" i="5"/>
  <c r="EW41" i="5"/>
  <c r="DU41" i="5"/>
  <c r="CS41" i="5"/>
  <c r="BQ41" i="5"/>
  <c r="AO41" i="5"/>
  <c r="AH41" i="5"/>
  <c r="FY40" i="5"/>
  <c r="BQ40" i="5"/>
  <c r="FY39" i="5"/>
  <c r="CZ39" i="5"/>
  <c r="BQ39" i="5"/>
  <c r="CZ38" i="5"/>
  <c r="EI37" i="5"/>
  <c r="CZ37" i="5"/>
  <c r="AA37" i="5"/>
  <c r="FY36" i="5"/>
  <c r="DN36" i="5"/>
  <c r="BC36" i="5"/>
  <c r="FR35" i="5"/>
  <c r="DG35" i="5"/>
  <c r="CE35" i="5"/>
  <c r="BC35" i="5"/>
  <c r="AA35" i="5"/>
  <c r="DN41" i="5"/>
  <c r="BX41" i="5"/>
  <c r="EI40" i="5"/>
  <c r="CZ40" i="5"/>
  <c r="AA40" i="5"/>
  <c r="EI39" i="5"/>
  <c r="AA39" i="5"/>
  <c r="FR38" i="5"/>
  <c r="EI38" i="5"/>
  <c r="BJ38" i="5"/>
  <c r="AA38" i="5"/>
  <c r="FR37" i="5"/>
  <c r="BJ37" i="5"/>
  <c r="EP36" i="5"/>
  <c r="CE36" i="5"/>
  <c r="EI35" i="5"/>
  <c r="FY34" i="5"/>
  <c r="EW34" i="5"/>
  <c r="DU34" i="5"/>
  <c r="CS34" i="5"/>
  <c r="BQ34" i="5"/>
  <c r="AO34" i="5"/>
  <c r="GF32" i="5"/>
  <c r="FD32" i="5"/>
  <c r="EB32" i="5"/>
  <c r="FD41" i="5"/>
  <c r="BJ41" i="5"/>
  <c r="T41" i="5"/>
  <c r="FK40" i="5"/>
  <c r="EB40" i="5"/>
  <c r="BC40" i="5"/>
  <c r="T40" i="5"/>
  <c r="FK39" i="5"/>
  <c r="BC39" i="5"/>
  <c r="FK38" i="5"/>
  <c r="CL38" i="5"/>
  <c r="BC38" i="5"/>
  <c r="CL37" i="5"/>
  <c r="EI36" i="5"/>
  <c r="AO36" i="5"/>
  <c r="EB35" i="5"/>
  <c r="FR34" i="5"/>
  <c r="EP41" i="5"/>
  <c r="CZ41" i="5"/>
  <c r="DU40" i="5"/>
  <c r="FD39" i="5"/>
  <c r="DU39" i="5"/>
  <c r="AV39" i="5"/>
  <c r="FD38" i="5"/>
  <c r="AV38" i="5"/>
  <c r="FD37" i="5"/>
  <c r="CE37" i="5"/>
  <c r="AV37" i="5"/>
  <c r="FK36" i="5"/>
  <c r="BQ36" i="5"/>
  <c r="FD35" i="5"/>
  <c r="CS35" i="5"/>
  <c r="BQ35" i="5"/>
  <c r="AO35" i="5"/>
  <c r="GF33" i="5"/>
  <c r="GF41" i="5"/>
  <c r="FD40" i="5"/>
  <c r="CE40" i="5"/>
  <c r="AV40" i="5"/>
  <c r="CE39" i="5"/>
  <c r="T39" i="5"/>
  <c r="EB38" i="5"/>
  <c r="FK37" i="5"/>
  <c r="T37" i="5"/>
  <c r="EW36" i="5"/>
  <c r="CL36" i="5"/>
  <c r="AA36" i="5"/>
  <c r="EP35" i="5"/>
  <c r="CL34" i="5"/>
  <c r="EB33" i="5"/>
  <c r="BQ33" i="5"/>
  <c r="DU32" i="5"/>
  <c r="CS32" i="5"/>
  <c r="BQ32" i="5"/>
  <c r="AO32" i="5"/>
  <c r="GF30" i="5"/>
  <c r="GF42" i="5" s="1"/>
  <c r="K20" i="5" s="1"/>
  <c r="FD30" i="5"/>
  <c r="FD42" i="5" s="1"/>
  <c r="K12" i="5" s="1"/>
  <c r="EB30" i="5"/>
  <c r="EB42" i="5" s="1"/>
  <c r="K4" i="5" s="1"/>
  <c r="CZ30" i="5"/>
  <c r="CZ42" i="5" s="1"/>
  <c r="D45" i="5" s="1"/>
  <c r="BX30" i="5"/>
  <c r="BX42" i="5" s="1"/>
  <c r="D37" i="5" s="1"/>
  <c r="AV30" i="5"/>
  <c r="AV42" i="5" s="1"/>
  <c r="D29" i="5" s="1"/>
  <c r="T30" i="5"/>
  <c r="T42" i="5" s="1"/>
  <c r="D21" i="5" s="1"/>
  <c r="FR17" i="5"/>
  <c r="EP17" i="5"/>
  <c r="DN17" i="5"/>
  <c r="CL17" i="5"/>
  <c r="BJ17" i="5"/>
  <c r="AH17" i="5"/>
  <c r="FY15" i="5"/>
  <c r="EW15" i="5"/>
  <c r="DU15" i="5"/>
  <c r="CS15" i="5"/>
  <c r="BQ15" i="5"/>
  <c r="AO15" i="5"/>
  <c r="AV41" i="5"/>
  <c r="DG39" i="5"/>
  <c r="DN38" i="5"/>
  <c r="BX35" i="5"/>
  <c r="T35" i="5"/>
  <c r="FD34" i="5"/>
  <c r="CE34" i="5"/>
  <c r="AV34" i="5"/>
  <c r="FD33" i="5"/>
  <c r="CS33" i="5"/>
  <c r="AH33" i="5"/>
  <c r="EW32" i="5"/>
  <c r="FK31" i="5"/>
  <c r="EI31" i="5"/>
  <c r="DG31" i="5"/>
  <c r="CE31" i="5"/>
  <c r="BC31" i="5"/>
  <c r="AA31" i="5"/>
  <c r="GF16" i="5"/>
  <c r="FD16" i="5"/>
  <c r="EB16" i="5"/>
  <c r="CZ16" i="5"/>
  <c r="BX16" i="5"/>
  <c r="AV16" i="5"/>
  <c r="T16" i="5"/>
  <c r="FK14" i="5"/>
  <c r="EI14" i="5"/>
  <c r="DG14" i="5"/>
  <c r="CE14" i="5"/>
  <c r="BC14" i="5"/>
  <c r="AA14" i="5"/>
  <c r="DG40" i="5"/>
  <c r="GF39" i="5"/>
  <c r="CS39" i="5"/>
  <c r="GF38" i="5"/>
  <c r="BX37" i="5"/>
  <c r="GF35" i="5"/>
  <c r="DU35" i="5"/>
  <c r="DN34" i="5"/>
  <c r="DU33" i="5"/>
  <c r="BJ33" i="5"/>
  <c r="AA33" i="5"/>
  <c r="FY32" i="5"/>
  <c r="DN32" i="5"/>
  <c r="CL32" i="5"/>
  <c r="BJ32" i="5"/>
  <c r="AH32" i="5"/>
  <c r="FY30" i="5"/>
  <c r="FY42" i="5" s="1"/>
  <c r="K18" i="5" s="1"/>
  <c r="EW30" i="5"/>
  <c r="EW42" i="5" s="1"/>
  <c r="K10" i="5" s="1"/>
  <c r="DU30" i="5"/>
  <c r="DU42" i="5" s="1"/>
  <c r="K2" i="5" s="1"/>
  <c r="CS30" i="5"/>
  <c r="CS42" i="5" s="1"/>
  <c r="D43" i="5" s="1"/>
  <c r="BQ30" i="5"/>
  <c r="BQ42" i="5" s="1"/>
  <c r="D35" i="5" s="1"/>
  <c r="AO30" i="5"/>
  <c r="AO42" i="5" s="1"/>
  <c r="D27" i="5" s="1"/>
  <c r="FK17" i="5"/>
  <c r="EI17" i="5"/>
  <c r="DG17" i="5"/>
  <c r="CE17" i="5"/>
  <c r="BC17" i="5"/>
  <c r="AA17" i="5"/>
  <c r="FR15" i="5"/>
  <c r="EP15" i="5"/>
  <c r="DN15" i="5"/>
  <c r="CL15" i="5"/>
  <c r="BJ15" i="5"/>
  <c r="AH15" i="5"/>
  <c r="CS40" i="5"/>
  <c r="BX39" i="5"/>
  <c r="DG38" i="5"/>
  <c r="AH38" i="5"/>
  <c r="EP37" i="5"/>
  <c r="DU36" i="5"/>
  <c r="BJ36" i="5"/>
  <c r="DN35" i="5"/>
  <c r="BJ35" i="5"/>
  <c r="DG34" i="5"/>
  <c r="BX34" i="5"/>
  <c r="EW33" i="5"/>
  <c r="CL33" i="5"/>
  <c r="BC33" i="5"/>
  <c r="EP32" i="5"/>
  <c r="GF31" i="5"/>
  <c r="FD31" i="5"/>
  <c r="EB31" i="5"/>
  <c r="CZ31" i="5"/>
  <c r="BX31" i="5"/>
  <c r="AV31" i="5"/>
  <c r="T31" i="5"/>
  <c r="FY16" i="5"/>
  <c r="EW16" i="5"/>
  <c r="DU16" i="5"/>
  <c r="CS16" i="5"/>
  <c r="BQ16" i="5"/>
  <c r="AO16" i="5"/>
  <c r="GF14" i="5"/>
  <c r="FD14" i="5"/>
  <c r="EB14" i="5"/>
  <c r="CZ14" i="5"/>
  <c r="FR41" i="5"/>
  <c r="T38" i="5"/>
  <c r="EB37" i="5"/>
  <c r="BC37" i="5"/>
  <c r="FY35" i="5"/>
  <c r="GF34" i="5"/>
  <c r="EP34" i="5"/>
  <c r="AH34" i="5"/>
  <c r="FY33" i="5"/>
  <c r="DN33" i="5"/>
  <c r="CE33" i="5"/>
  <c r="T33" i="5"/>
  <c r="FR32" i="5"/>
  <c r="DG32" i="5"/>
  <c r="CE32" i="5"/>
  <c r="BC32" i="5"/>
  <c r="AA32" i="5"/>
  <c r="FR30" i="5"/>
  <c r="FR42" i="5" s="1"/>
  <c r="K16" i="5" s="1"/>
  <c r="EP30" i="5"/>
  <c r="EP42" i="5" s="1"/>
  <c r="K8" i="5" s="1"/>
  <c r="DN30" i="5"/>
  <c r="DN42" i="5" s="1"/>
  <c r="D49" i="5" s="1"/>
  <c r="CL30" i="5"/>
  <c r="CL42" i="5" s="1"/>
  <c r="D41" i="5" s="1"/>
  <c r="BJ30" i="5"/>
  <c r="BJ42" i="5" s="1"/>
  <c r="D33" i="5" s="1"/>
  <c r="AH30" i="5"/>
  <c r="AH42" i="5" s="1"/>
  <c r="D25" i="5" s="1"/>
  <c r="GF17" i="5"/>
  <c r="FD17" i="5"/>
  <c r="EB17" i="5"/>
  <c r="CZ17" i="5"/>
  <c r="BX17" i="5"/>
  <c r="AV17" i="5"/>
  <c r="T17" i="5"/>
  <c r="FK15" i="5"/>
  <c r="EI15" i="5"/>
  <c r="DG15" i="5"/>
  <c r="CE15" i="5"/>
  <c r="BC15" i="5"/>
  <c r="AA15" i="5"/>
  <c r="GF40" i="5"/>
  <c r="BX40" i="5"/>
  <c r="EW39" i="5"/>
  <c r="CE38" i="5"/>
  <c r="DN37" i="5"/>
  <c r="FR36" i="5"/>
  <c r="DG36" i="5"/>
  <c r="FK35" i="5"/>
  <c r="CZ35" i="5"/>
  <c r="AV35" i="5"/>
  <c r="EI34" i="5"/>
  <c r="CZ34" i="5"/>
  <c r="AA34" i="5"/>
  <c r="EP33" i="5"/>
  <c r="DG33" i="5"/>
  <c r="AV33" i="5"/>
  <c r="EI32" i="5"/>
  <c r="FY31" i="5"/>
  <c r="EW31" i="5"/>
  <c r="DU31" i="5"/>
  <c r="CS31" i="5"/>
  <c r="BQ31" i="5"/>
  <c r="AO31" i="5"/>
  <c r="FR16" i="5"/>
  <c r="EP16" i="5"/>
  <c r="DN16" i="5"/>
  <c r="CL16" i="5"/>
  <c r="BJ16" i="5"/>
  <c r="AH16" i="5"/>
  <c r="EB41" i="5"/>
  <c r="EW40" i="5"/>
  <c r="AO39" i="5"/>
  <c r="BX38" i="5"/>
  <c r="GF37" i="5"/>
  <c r="DG37" i="5"/>
  <c r="CS36" i="5"/>
  <c r="AH36" i="5"/>
  <c r="BJ34" i="5"/>
  <c r="FR33" i="5"/>
  <c r="EI33" i="5"/>
  <c r="BX33" i="5"/>
  <c r="FK32" i="5"/>
  <c r="CZ32" i="5"/>
  <c r="BX32" i="5"/>
  <c r="AV32" i="5"/>
  <c r="T32" i="5"/>
  <c r="FK30" i="5"/>
  <c r="FK42" i="5" s="1"/>
  <c r="K14" i="5" s="1"/>
  <c r="EI30" i="5"/>
  <c r="EI42" i="5" s="1"/>
  <c r="K6" i="5" s="1"/>
  <c r="DG30" i="5"/>
  <c r="DG42" i="5" s="1"/>
  <c r="D47" i="5" s="1"/>
  <c r="CE30" i="5"/>
  <c r="CE42" i="5" s="1"/>
  <c r="D39" i="5" s="1"/>
  <c r="BC30" i="5"/>
  <c r="BC42" i="5" s="1"/>
  <c r="D31" i="5" s="1"/>
  <c r="AA30" i="5"/>
  <c r="AA42" i="5" s="1"/>
  <c r="D23" i="5" s="1"/>
  <c r="FY17" i="5"/>
  <c r="EW17" i="5"/>
  <c r="DU17" i="5"/>
  <c r="CS17" i="5"/>
  <c r="BQ17" i="5"/>
  <c r="AO17" i="5"/>
  <c r="GF15" i="5"/>
  <c r="FD15" i="5"/>
  <c r="EB15" i="5"/>
  <c r="CZ15" i="5"/>
  <c r="BX15" i="5"/>
  <c r="AV15" i="5"/>
  <c r="T15" i="5"/>
  <c r="AH35" i="5"/>
  <c r="CZ33" i="5"/>
  <c r="AH31" i="5"/>
  <c r="AA16" i="5"/>
  <c r="EW14" i="5"/>
  <c r="FY13" i="5"/>
  <c r="EW13" i="5"/>
  <c r="DU13" i="5"/>
  <c r="CS13" i="5"/>
  <c r="BQ13" i="5"/>
  <c r="AO13" i="5"/>
  <c r="GF11" i="5"/>
  <c r="FD11" i="5"/>
  <c r="EB11" i="5"/>
  <c r="CZ11" i="5"/>
  <c r="BX11" i="5"/>
  <c r="AV11" i="5"/>
  <c r="T11" i="5"/>
  <c r="FK9" i="5"/>
  <c r="EI9" i="5"/>
  <c r="DG9" i="5"/>
  <c r="CE9" i="5"/>
  <c r="BC9" i="5"/>
  <c r="AA9" i="5"/>
  <c r="FR7" i="5"/>
  <c r="EP7" i="5"/>
  <c r="DN7" i="5"/>
  <c r="CL7" i="5"/>
  <c r="BJ7" i="5"/>
  <c r="AH7" i="5"/>
  <c r="BJ31" i="5"/>
  <c r="BQ14" i="5"/>
  <c r="CL12" i="5"/>
  <c r="EW10" i="5"/>
  <c r="BX8" i="5"/>
  <c r="EI6" i="5"/>
  <c r="EI18" i="5" s="1"/>
  <c r="K5" i="5" s="1"/>
  <c r="AA6" i="5"/>
  <c r="AA18" i="5" s="1"/>
  <c r="D22" i="5" s="1"/>
  <c r="AO40" i="5"/>
  <c r="AH37" i="5"/>
  <c r="FK34" i="5"/>
  <c r="CS14" i="5"/>
  <c r="BJ14" i="5"/>
  <c r="T14" i="5"/>
  <c r="FK12" i="5"/>
  <c r="EI12" i="5"/>
  <c r="DG12" i="5"/>
  <c r="CE12" i="5"/>
  <c r="BC12" i="5"/>
  <c r="AA12" i="5"/>
  <c r="FR10" i="5"/>
  <c r="EP10" i="5"/>
  <c r="DN10" i="5"/>
  <c r="CL10" i="5"/>
  <c r="BJ10" i="5"/>
  <c r="AH10" i="5"/>
  <c r="FY8" i="5"/>
  <c r="EW8" i="5"/>
  <c r="DU8" i="5"/>
  <c r="CS8" i="5"/>
  <c r="BQ8" i="5"/>
  <c r="AO8" i="5"/>
  <c r="GF6" i="5"/>
  <c r="GF18" i="5" s="1"/>
  <c r="K19" i="5" s="1"/>
  <c r="FD6" i="5"/>
  <c r="FD18" i="5" s="1"/>
  <c r="K11" i="5" s="1"/>
  <c r="EB6" i="5"/>
  <c r="EB18" i="5" s="1"/>
  <c r="K3" i="5" s="1"/>
  <c r="CZ6" i="5"/>
  <c r="CZ18" i="5" s="1"/>
  <c r="D44" i="5" s="1"/>
  <c r="BX6" i="5"/>
  <c r="BX18" i="5" s="1"/>
  <c r="D36" i="5" s="1"/>
  <c r="AV6" i="5"/>
  <c r="AV18" i="5" s="1"/>
  <c r="D28" i="5" s="1"/>
  <c r="T6" i="5"/>
  <c r="T18" i="5" s="1"/>
  <c r="D20" i="5" s="1"/>
  <c r="BC16" i="5"/>
  <c r="DN12" i="5"/>
  <c r="AH12" i="5"/>
  <c r="DU10" i="5"/>
  <c r="FD8" i="5"/>
  <c r="T8" i="5"/>
  <c r="EB39" i="5"/>
  <c r="EB34" i="5"/>
  <c r="AO33" i="5"/>
  <c r="EP14" i="5"/>
  <c r="FR13" i="5"/>
  <c r="EP13" i="5"/>
  <c r="DN13" i="5"/>
  <c r="CL13" i="5"/>
  <c r="BJ13" i="5"/>
  <c r="AH13" i="5"/>
  <c r="FY11" i="5"/>
  <c r="EW11" i="5"/>
  <c r="DU11" i="5"/>
  <c r="CS11" i="5"/>
  <c r="BQ11" i="5"/>
  <c r="AO11" i="5"/>
  <c r="GF9" i="5"/>
  <c r="FD9" i="5"/>
  <c r="EB9" i="5"/>
  <c r="CZ9" i="5"/>
  <c r="BX9" i="5"/>
  <c r="AV9" i="5"/>
  <c r="T9" i="5"/>
  <c r="FK7" i="5"/>
  <c r="EI7" i="5"/>
  <c r="DG7" i="5"/>
  <c r="CE7" i="5"/>
  <c r="BC7" i="5"/>
  <c r="AA7" i="5"/>
  <c r="EB8" i="5"/>
  <c r="BC6" i="5"/>
  <c r="BC18" i="5" s="1"/>
  <c r="D30" i="5" s="1"/>
  <c r="FR31" i="5"/>
  <c r="FK16" i="5"/>
  <c r="CL14" i="5"/>
  <c r="AV14" i="5"/>
  <c r="GF12" i="5"/>
  <c r="FD12" i="5"/>
  <c r="EB12" i="5"/>
  <c r="CZ12" i="5"/>
  <c r="BX12" i="5"/>
  <c r="AV12" i="5"/>
  <c r="T12" i="5"/>
  <c r="FK10" i="5"/>
  <c r="EI10" i="5"/>
  <c r="DG10" i="5"/>
  <c r="CE10" i="5"/>
  <c r="BC10" i="5"/>
  <c r="AA10" i="5"/>
  <c r="FR8" i="5"/>
  <c r="EP8" i="5"/>
  <c r="DN8" i="5"/>
  <c r="CL8" i="5"/>
  <c r="BJ8" i="5"/>
  <c r="AH8" i="5"/>
  <c r="FY6" i="5"/>
  <c r="FY18" i="5" s="1"/>
  <c r="K17" i="5" s="1"/>
  <c r="EW6" i="5"/>
  <c r="EW18" i="5" s="1"/>
  <c r="K9" i="5" s="1"/>
  <c r="DU6" i="5"/>
  <c r="DU18" i="5" s="1"/>
  <c r="K1" i="5" s="1"/>
  <c r="CS6" i="5"/>
  <c r="CS18" i="5" s="1"/>
  <c r="D42" i="5" s="1"/>
  <c r="BQ6" i="5"/>
  <c r="BQ18" i="5" s="1"/>
  <c r="D34" i="5" s="1"/>
  <c r="AO6" i="5"/>
  <c r="AO18" i="5" s="1"/>
  <c r="D26" i="5" s="1"/>
  <c r="CL35" i="5"/>
  <c r="AO10" i="5"/>
  <c r="AV8" i="5"/>
  <c r="CE6" i="5"/>
  <c r="CE18" i="5" s="1"/>
  <c r="D38" i="5" s="1"/>
  <c r="BC34" i="5"/>
  <c r="EP31" i="5"/>
  <c r="EI16" i="5"/>
  <c r="FY14" i="5"/>
  <c r="DU14" i="5"/>
  <c r="FK13" i="5"/>
  <c r="EI13" i="5"/>
  <c r="DG13" i="5"/>
  <c r="CE13" i="5"/>
  <c r="BC13" i="5"/>
  <c r="AA13" i="5"/>
  <c r="FR11" i="5"/>
  <c r="EP11" i="5"/>
  <c r="DN11" i="5"/>
  <c r="CL11" i="5"/>
  <c r="BJ11" i="5"/>
  <c r="AH11" i="5"/>
  <c r="FY9" i="5"/>
  <c r="EW9" i="5"/>
  <c r="DU9" i="5"/>
  <c r="CS9" i="5"/>
  <c r="BQ9" i="5"/>
  <c r="AO9" i="5"/>
  <c r="GF7" i="5"/>
  <c r="FD7" i="5"/>
  <c r="EB7" i="5"/>
  <c r="CZ7" i="5"/>
  <c r="BX7" i="5"/>
  <c r="AV7" i="5"/>
  <c r="T7" i="5"/>
  <c r="CS10" i="5"/>
  <c r="GF8" i="5"/>
  <c r="DG6" i="5"/>
  <c r="DG18" i="5" s="1"/>
  <c r="D46" i="5" s="1"/>
  <c r="EP38" i="5"/>
  <c r="T34" i="5"/>
  <c r="DN31" i="5"/>
  <c r="DG16" i="5"/>
  <c r="BX14" i="5"/>
  <c r="AO14" i="5"/>
  <c r="FY12" i="5"/>
  <c r="EW12" i="5"/>
  <c r="DU12" i="5"/>
  <c r="CS12" i="5"/>
  <c r="BQ12" i="5"/>
  <c r="AO12" i="5"/>
  <c r="GF10" i="5"/>
  <c r="FD10" i="5"/>
  <c r="EB10" i="5"/>
  <c r="CZ10" i="5"/>
  <c r="BX10" i="5"/>
  <c r="AV10" i="5"/>
  <c r="T10" i="5"/>
  <c r="FK8" i="5"/>
  <c r="EI8" i="5"/>
  <c r="DG8" i="5"/>
  <c r="CE8" i="5"/>
  <c r="BC8" i="5"/>
  <c r="AA8" i="5"/>
  <c r="FR6" i="5"/>
  <c r="FR18" i="5" s="1"/>
  <c r="K15" i="5" s="1"/>
  <c r="EP6" i="5"/>
  <c r="EP18" i="5" s="1"/>
  <c r="K7" i="5" s="1"/>
  <c r="DN6" i="5"/>
  <c r="DN18" i="5" s="1"/>
  <c r="D48" i="5" s="1"/>
  <c r="CL6" i="5"/>
  <c r="CL18" i="5" s="1"/>
  <c r="D40" i="5" s="1"/>
  <c r="BJ6" i="5"/>
  <c r="BJ18" i="5" s="1"/>
  <c r="D32" i="5" s="1"/>
  <c r="AH6" i="5"/>
  <c r="AH18" i="5" s="1"/>
  <c r="D24" i="5" s="1"/>
  <c r="AH14" i="5"/>
  <c r="EP12" i="5"/>
  <c r="CL41" i="5"/>
  <c r="EW35" i="5"/>
  <c r="FK33" i="5"/>
  <c r="CL31" i="5"/>
  <c r="CE16" i="5"/>
  <c r="FR14" i="5"/>
  <c r="DN14" i="5"/>
  <c r="GF13" i="5"/>
  <c r="FD13" i="5"/>
  <c r="EB13" i="5"/>
  <c r="CZ13" i="5"/>
  <c r="BX13" i="5"/>
  <c r="AV13" i="5"/>
  <c r="T13" i="5"/>
  <c r="FK11" i="5"/>
  <c r="EI11" i="5"/>
  <c r="DG11" i="5"/>
  <c r="CE11" i="5"/>
  <c r="BC11" i="5"/>
  <c r="AA11" i="5"/>
  <c r="FR9" i="5"/>
  <c r="EP9" i="5"/>
  <c r="DN9" i="5"/>
  <c r="CL9" i="5"/>
  <c r="BJ9" i="5"/>
  <c r="AH9" i="5"/>
  <c r="FY7" i="5"/>
  <c r="EW7" i="5"/>
  <c r="DU7" i="5"/>
  <c r="CS7" i="5"/>
  <c r="BQ7" i="5"/>
  <c r="AO7" i="5"/>
  <c r="FR12" i="5"/>
  <c r="BJ12" i="5"/>
  <c r="FY10" i="5"/>
  <c r="BQ10" i="5"/>
  <c r="CZ8" i="5"/>
  <c r="FK6" i="5"/>
  <c r="FK18" i="5" s="1"/>
  <c r="K13" i="5" s="1"/>
  <c r="K21" i="5" l="1"/>
  <c r="J82" i="1" s="1"/>
  <c r="J86" i="1" l="1"/>
  <c r="J24" i="1"/>
  <c r="J32" i="1"/>
  <c r="J40" i="1"/>
  <c r="J48" i="1"/>
  <c r="J56" i="1"/>
  <c r="J64" i="1"/>
  <c r="J72" i="1"/>
  <c r="J80" i="1"/>
  <c r="J53" i="1"/>
  <c r="J62" i="1"/>
  <c r="J39" i="1"/>
  <c r="J71" i="1"/>
  <c r="J25" i="1"/>
  <c r="J33" i="1"/>
  <c r="J41" i="1"/>
  <c r="J49" i="1"/>
  <c r="J57" i="1"/>
  <c r="J65" i="1"/>
  <c r="J73" i="1"/>
  <c r="J23" i="1"/>
  <c r="J45" i="1"/>
  <c r="J77" i="1"/>
  <c r="J46" i="1"/>
  <c r="J78" i="1"/>
  <c r="J63" i="1"/>
  <c r="J26" i="1"/>
  <c r="J34" i="1"/>
  <c r="J42" i="1"/>
  <c r="J50" i="1"/>
  <c r="J58" i="1"/>
  <c r="J66" i="1"/>
  <c r="J74" i="1"/>
  <c r="J61" i="1"/>
  <c r="J69" i="1"/>
  <c r="J38" i="1"/>
  <c r="J55" i="1"/>
  <c r="J27" i="1"/>
  <c r="J35" i="1"/>
  <c r="J43" i="1"/>
  <c r="J51" i="1"/>
  <c r="J59" i="1"/>
  <c r="J67" i="1"/>
  <c r="J75" i="1"/>
  <c r="J29" i="1"/>
  <c r="J54" i="1"/>
  <c r="J31" i="1"/>
  <c r="J28" i="1"/>
  <c r="J36" i="1"/>
  <c r="J44" i="1"/>
  <c r="J52" i="1"/>
  <c r="J60" i="1"/>
  <c r="J68" i="1"/>
  <c r="J76" i="1"/>
  <c r="J37" i="1"/>
  <c r="J30" i="1"/>
  <c r="J70" i="1"/>
  <c r="J47" i="1"/>
  <c r="J79" i="1"/>
  <c r="J81" i="1" l="1"/>
  <c r="J85" i="1" s="1"/>
</calcChain>
</file>

<file path=xl/sharedStrings.xml><?xml version="1.0" encoding="utf-8"?>
<sst xmlns="http://schemas.openxmlformats.org/spreadsheetml/2006/main" count="2330" uniqueCount="148">
  <si>
    <t>Amt der Steiermärkischen Landesregierung</t>
  </si>
  <si>
    <t xml:space="preserve">Abteilung 6 Bildung und Gesellschaft </t>
  </si>
  <si>
    <t>Referat Kinderbildung  und -betreuung</t>
  </si>
  <si>
    <t>E-Mail: kin@stmk.gv.at</t>
  </si>
  <si>
    <t>Förderungsbeiträge für den Einsatz von zusätzlichen Fachkräften
für die Durchführung der frühen sprachlichen Förderung</t>
  </si>
  <si>
    <t>Für Rückfragen:</t>
  </si>
  <si>
    <t>Lfd.
Nr.</t>
  </si>
  <si>
    <t>Gesamt</t>
  </si>
  <si>
    <t>https://datenschutz.stmk.gv.at</t>
  </si>
  <si>
    <t xml:space="preserve">Bitte beachten Sie: </t>
  </si>
  <si>
    <t>Angabe erforderlich</t>
  </si>
  <si>
    <t>Information zum Ausfüllen</t>
  </si>
  <si>
    <t>*</t>
  </si>
  <si>
    <t>i</t>
  </si>
  <si>
    <t>Zutreffendes ankreuzen</t>
  </si>
  <si>
    <t>zu Lfd.
Nr.</t>
  </si>
  <si>
    <t>Adresse: *</t>
  </si>
  <si>
    <t>Einrichtungs-
nummer *</t>
  </si>
  <si>
    <t>Gemeinde-kennzahl *</t>
  </si>
  <si>
    <t>Name der Einrichtung *</t>
  </si>
  <si>
    <t>Postleitzahl *</t>
  </si>
  <si>
    <t>Ort *</t>
  </si>
  <si>
    <t>Personalkosten Gesamt *</t>
  </si>
  <si>
    <t>Hiermit bestätige ich/bestätigen wir, dass die obigen Angaben der Richtigkeit entsprechen und die Ausgaben ausschließlich widmungsgemäß getätigt und tatsächlich bezahlt wurden. *</t>
  </si>
  <si>
    <t>Straße/Gasse Nr. *</t>
  </si>
  <si>
    <t>Personalkostenaufstellung 
für den Zeitraum:</t>
  </si>
  <si>
    <t>von:</t>
  </si>
  <si>
    <t>bis:</t>
  </si>
  <si>
    <t>Name der Sprachförderkraft:</t>
  </si>
  <si>
    <t>Monat</t>
  </si>
  <si>
    <t>Stunden aus Zeiterfassung *</t>
  </si>
  <si>
    <t>Personalkosten durchschn. Stundensatz</t>
  </si>
  <si>
    <t>Personalkosten durchschn. Stundensatz aller SFK</t>
  </si>
  <si>
    <t>füllt sich automatisch</t>
  </si>
  <si>
    <t>vom Förderungsnehmer zu befüllen</t>
  </si>
  <si>
    <t>SFK</t>
  </si>
  <si>
    <t>Sprachförderkraft/Sprachförderkräfte</t>
  </si>
  <si>
    <t>Befüllt sich nach Ausfüllen der einzelnen Daten rechts automatisch</t>
  </si>
  <si>
    <t>Summe:</t>
  </si>
  <si>
    <t>Lfd. Nr.</t>
  </si>
  <si>
    <t>Name der Sprachförderkraft</t>
  </si>
  <si>
    <t>Personalkosten</t>
  </si>
  <si>
    <t>Stunden</t>
  </si>
  <si>
    <t>Anmerkungen:</t>
  </si>
  <si>
    <t>Berechnung Stundensatz Sprachförderkraft 1</t>
  </si>
  <si>
    <t>Berechnung Stundensatz Sprachförderkraft 2</t>
  </si>
  <si>
    <t>Berechnung Stundensatz Sprachförderkraft 3</t>
  </si>
  <si>
    <t>Berechnung Stundensatz Sprachförderkraft 4</t>
  </si>
  <si>
    <t>Berechnung Stundensatz Sprachförderkraft 5</t>
  </si>
  <si>
    <t>Berechnung Stundensatz Sprachförderkraft 6</t>
  </si>
  <si>
    <t>Berechnung Stundensatz Sprachförderkraft 7</t>
  </si>
  <si>
    <t>Berechnung Stundensatz Sprachförderkraft 8</t>
  </si>
  <si>
    <t>Berechnung Stundensatz Sprachförderkraft 9</t>
  </si>
  <si>
    <t>Berechnung Stundensatz Sprachförderkraft 10</t>
  </si>
  <si>
    <t>Berechnung Stundensatz Sprachförderkraft 11</t>
  </si>
  <si>
    <t>Berechnung Stundensatz Sprachförderkraft 12</t>
  </si>
  <si>
    <t>Berechnung Stundensatz Sprachförderkraft 13</t>
  </si>
  <si>
    <t>Berechnung Stundensatz Sprachförderkraft 14</t>
  </si>
  <si>
    <t>Berechnung Stundensatz Sprachförderkraft 15</t>
  </si>
  <si>
    <t>Berechnung Stundensatz Sprachförderkraft 16</t>
  </si>
  <si>
    <t>Berechnung Stundensatz Sprachförderkraft 17</t>
  </si>
  <si>
    <t>Berechnung Stundensatz Sprachförderkraft 18</t>
  </si>
  <si>
    <t>Berechnung Stundensatz Sprachförderkraft 19</t>
  </si>
  <si>
    <t>Berechnung Stundensatz Sprachförderkraft 20</t>
  </si>
  <si>
    <t>Berechnung Stundensatz Sprachförderkraft 21</t>
  </si>
  <si>
    <t>Berechnung Stundensatz Sprachförderkraft 22</t>
  </si>
  <si>
    <t>Berechnung Stundensatz Sprachförderkraft 23</t>
  </si>
  <si>
    <t>Berechnung Stundensatz Sprachförderkraft 24</t>
  </si>
  <si>
    <t>Berechnung Stundensatz Sprachförderkraft 25</t>
  </si>
  <si>
    <t>Berechnung Stundensatz Sprachförderkraft 26</t>
  </si>
  <si>
    <t>Berechnung Stundensatz Sprachförderkraft 27</t>
  </si>
  <si>
    <t>Berechnung Stundensatz Sprachförderkraft 28</t>
  </si>
  <si>
    <t>Berechnung Stundensatz Sprachförderkraft 29</t>
  </si>
  <si>
    <t>Berechnung Stundensatz Sprachförderkraft 30</t>
  </si>
  <si>
    <t>Berechnung Stundensatz Sprachförderkraft 31</t>
  </si>
  <si>
    <t>Berechnung Stundensatz Sprachförderkraft 32</t>
  </si>
  <si>
    <t>Berechnung Stundensatz Sprachförderkraft 33</t>
  </si>
  <si>
    <t>Berechnung Stundensatz Sprachförderkraft 34</t>
  </si>
  <si>
    <t>Berechnung Stundensatz Sprachförderkraft 35</t>
  </si>
  <si>
    <t>Berechnung Stundensatz Sprachförderkraft 36</t>
  </si>
  <si>
    <t>Berechnung Stundensatz Sprachförderkraft 37</t>
  </si>
  <si>
    <t>Berechnung Stundensatz Sprachförderkraft 38</t>
  </si>
  <si>
    <t>Berechnung Stundensatz Sprachförderkraft 39</t>
  </si>
  <si>
    <t>Berechnung Stundensatz Sprachförderkraft 40</t>
  </si>
  <si>
    <t>Berechnung Stundensatz Sprachförderkraft 41</t>
  </si>
  <si>
    <t>Berechnung Stundensatz Sprachförderkraft 42</t>
  </si>
  <si>
    <t>Berechnung Stundensatz Sprachförderkraft 43</t>
  </si>
  <si>
    <t>Berechnung Stundensatz Sprachförderkraft 44</t>
  </si>
  <si>
    <t>Berechnung Stundensatz Sprachförderkraft 45</t>
  </si>
  <si>
    <t>Berechnung Stundensatz Sprachförderkraft 46</t>
  </si>
  <si>
    <t>Berechnung Stundensatz Sprachförderkraft 47</t>
  </si>
  <si>
    <t>Berechnung Stundensatz Sprachförderkraft 48</t>
  </si>
  <si>
    <t>Berechnung Stundensatz Sprachförderkraft 49</t>
  </si>
  <si>
    <t>Berechnung Stundensatz Sprachförderkraft 50</t>
  </si>
  <si>
    <t>Name der Sprachförderkraft: *</t>
  </si>
  <si>
    <t>Einsatz als Sprachförderkraft im Zeitraum: *</t>
  </si>
  <si>
    <t>Zeitraum *</t>
  </si>
  <si>
    <t>Tage</t>
  </si>
  <si>
    <t>Beschäftigungsausmaß Gesamt *</t>
  </si>
  <si>
    <t>Stunden für Stundenteiler</t>
  </si>
  <si>
    <t>im Zeitraum</t>
  </si>
  <si>
    <t>in Wochenstunden</t>
  </si>
  <si>
    <t>gerundet</t>
  </si>
  <si>
    <t>Ermittlung der tatsächlichen Personalkosten aus den Jahreslohnkonten (JLK)</t>
  </si>
  <si>
    <t>Bezeichnung</t>
  </si>
  <si>
    <t>Summe</t>
  </si>
  <si>
    <t>Bruttogehalt</t>
  </si>
  <si>
    <t>Zulagen</t>
  </si>
  <si>
    <t>Sonderzahlung</t>
  </si>
  <si>
    <t>Zulagen Sonderzahlung</t>
  </si>
  <si>
    <t>SV-Beitrag DG laufend</t>
  </si>
  <si>
    <t>SV-Beitrag DG Sonderzahlung</t>
  </si>
  <si>
    <t>Lohnnebenkosten</t>
  </si>
  <si>
    <t>Ermittlung des durchschnittlichen Stundensatzes im Förderungszeitraum</t>
  </si>
  <si>
    <t>Wert</t>
  </si>
  <si>
    <t>Tatsächliche Personalkosten</t>
  </si>
  <si>
    <t>errechneter Stundenteiler</t>
  </si>
  <si>
    <t>durchschnittlicher Stundensatz</t>
  </si>
  <si>
    <t>durchschnittlicher Stundensatz unter Berücksichtigung aller Sprachförderkräfte</t>
  </si>
  <si>
    <t>JLK 2026 *</t>
  </si>
  <si>
    <t>Stunden Gesamt *</t>
  </si>
  <si>
    <t>Karmeliterplatz 2</t>
  </si>
  <si>
    <t>8010 Graz</t>
  </si>
  <si>
    <t>Tel.: +43 (0)316/877-5445</t>
  </si>
  <si>
    <t>Förderungszeitraum von: *</t>
  </si>
  <si>
    <t>Förderungszeitraum bis: *</t>
  </si>
  <si>
    <t>Name und Kontaktdaten der zuständigen Ansprechperson/Projektleitung: *</t>
  </si>
  <si>
    <t>Kontrolle aus Beiblatt Personalkostenabrechnung (muss übereinstimmen)</t>
  </si>
  <si>
    <t>Anerkennungsfähige Overheadkosten</t>
  </si>
  <si>
    <t>davon Profil A</t>
  </si>
  <si>
    <t>davon Profil B</t>
  </si>
  <si>
    <t>davon Profil B (nur auszufüllen, wenn umgesetzt)</t>
  </si>
  <si>
    <t>Berichtslegung - Frühe Sprachförderung</t>
  </si>
  <si>
    <r>
      <t xml:space="preserve">Maßnahmen zur Durchführung der frühen sprachlichen Förderung
</t>
    </r>
    <r>
      <rPr>
        <sz val="11"/>
        <color theme="1"/>
        <rFont val="Arial"/>
        <family val="2"/>
      </rPr>
      <t>Personalkostenaufstellung</t>
    </r>
  </si>
  <si>
    <t>Name des Förderungsnehmers: *</t>
  </si>
  <si>
    <t>Ich nehme zur Kenntnis, dass der Förderungsgeber ermächtigt ist, alle in diesem Dokument enthaltenen, den Förderungsnehmer betreffenden personenbezogenen Daten gemäß Art. 6 Abs. 1 lit. b Datenschutz-Grundverordnung für Zwecke der Anbahnung und des Abschlusses des Förderungsvertrages automationsunterstützt zu verarbeiten.
Die gemäß Z 1 verarbeiteten Daten werden in Anlehnung an die steuerrechtlichen Vorgaben sieben Jahre gespeichert.
Ich nehme weiter zur Kenntnis, dass auf der Datenschutz-Informationsseite des Förderungsgebers (https://datenschutz.stmk.gv.at) alle relevanten Informationen insbesondere zu folgenden mich betreffenden Punkten veröffentlicht sind:
- zu den mir zustehenden Rechten auf Auskunft, Berichtigung, Löschung, Einschränkung der Verarbeitung, Widerruf und Widerspruch sowie auf Datenübertragbarkeit; 
- zum mir zustehenden Beschwerderecht bei der Österreichischen Datenschutzbehörde; 
- zum Verantwortlichen der Verarbeitung und zum Datenschutzbeauftragten. *</t>
  </si>
  <si>
    <t>Anmerkung Förderungsnehmer:</t>
  </si>
  <si>
    <r>
      <t xml:space="preserve">Hiermit bestätige ich/bestätigen wir, dass die Angaben der Richtigkeit 
entsprechen und mit den beigelegten Personalkostenaufstellungen übereinstimmen. </t>
    </r>
    <r>
      <rPr>
        <b/>
        <i/>
        <sz val="10"/>
        <color theme="1"/>
        <rFont val="Calibri"/>
        <family val="2"/>
        <scheme val="minor"/>
      </rPr>
      <t>*</t>
    </r>
  </si>
  <si>
    <r>
      <t xml:space="preserve">Ich nehme zur Kenntnis, dass der Förderungsgeber ermächtigt ist, alle in diesem Dokument enthaltenen, den Förderungsnehmer betreffenden personenbezogenen Daten gemäß Art. 6 Abs. 1 lit. b Datenschutz-Grundverordnung für Zwecke der Anbahnung und des Abschlusses des Förderungsvertrages automationsunterstützt zu verarbeiten. Die gemäß Z 1 verarbeiteten Daten werden in Anlehnung an die steuerrechtlichen Vorgaben sieben Jahre gespeichert.
Ich nehme weiter zur Kenntnis, dass auf der Datenschutz-Informationsseite des Förderungsgebers (https://datenschutz.stmk.gv.at) alle relevanten Informationen insbesondere zu folgenden mich betreffenden Punkten veröffentlicht sind:
- zu den mir zustehenden Rechten auf Auskunft, Berichtigung, Löschung, 
  Einschränkung der Verarbeitung, Widerruf und Widerspruch sowie auf
  Datenübertragbarkeit; 
- zum mir zustehenden Beschwerderecht bei der Österreichischen Datenschutzbehörde; 
- zum Verantwortlichen der Verarbeitung und zum Datenschutzbeauftragten. </t>
    </r>
    <r>
      <rPr>
        <b/>
        <i/>
        <sz val="10"/>
        <color theme="1"/>
        <rFont val="Calibri"/>
        <family val="2"/>
        <scheme val="minor"/>
      </rPr>
      <t>*</t>
    </r>
  </si>
  <si>
    <t>Datum, Stempel und Unterschrift des Förderungsnehmers *</t>
  </si>
  <si>
    <r>
      <t xml:space="preserve">Datum, Stempel und Unterschrift des </t>
    </r>
    <r>
      <rPr>
        <b/>
        <sz val="11"/>
        <rFont val="Calibri"/>
        <family val="2"/>
        <scheme val="minor"/>
      </rPr>
      <t>Förderungsnehmers *</t>
    </r>
  </si>
  <si>
    <t>JLK 2027 *</t>
  </si>
  <si>
    <t>Ermittlung des Stundenteilers im Förderungszeitraum 01.09.2026 - 31.08.2027</t>
  </si>
  <si>
    <t>Träger
p - privat
ö - öffentlich *</t>
  </si>
  <si>
    <t>Vers.1</t>
  </si>
  <si>
    <t>www.kinderbetreuung.steiermark.at</t>
  </si>
  <si>
    <t>Priorität: *</t>
  </si>
  <si>
    <t>Es wird bestätigt, dass von seiten des Fördernehmers für den Förderungszeitraum bei keiner anderen Stelle weitere Förderungsmittel für das Projekt Frühe Sprachförderung beantragt wurden.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</si>
</sst>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€&quot;\ #,##0.00"/>
    <numFmt numFmtId="165" formatCode="\-"/>
    <numFmt numFmtId="166" formatCode="mmmm\ yyyy"/>
    <numFmt numFmtId="167" formatCode="0\ &quot;Tage&quot;"/>
    <numFmt numFmtId="168" formatCode="0.0000"/>
    <numFmt numFmtId="169" formatCode="0\ &quot;Stunden&quot;"/>
    <numFmt numFmtId="170" formatCode="0.00\ &quot;€/Stunde&quot;"/>
    <numFmt numFmtId="171" formatCode="dd/mm/yyyy;@"/>
  </numFmts>
  <fonts count="4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i/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b/>
      <u/>
      <sz val="13.5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C0C0C0"/>
      <name val="Arial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Webdings"/>
      <family val="1"/>
      <charset val="2"/>
    </font>
    <font>
      <sz val="11"/>
      <name val="Calibri"/>
      <family val="2"/>
      <scheme val="minor"/>
    </font>
    <font>
      <sz val="11"/>
      <color rgb="FF9C5700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1"/>
      <name val="Arial"/>
      <family val="2"/>
    </font>
    <font>
      <b/>
      <i/>
      <sz val="10"/>
      <name val="Calibri"/>
      <family val="2"/>
      <scheme val="minor"/>
    </font>
    <font>
      <b/>
      <sz val="10"/>
      <color theme="1"/>
      <name val="Webdings"/>
      <family val="1"/>
      <charset val="2"/>
    </font>
    <font>
      <sz val="10"/>
      <color theme="1"/>
      <name val="Calibri 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3.5"/>
      <color theme="1"/>
      <name val="Calibri"/>
      <family val="2"/>
      <scheme val="minor"/>
    </font>
    <font>
      <b/>
      <sz val="11"/>
      <name val="Arial"/>
      <family val="2"/>
    </font>
    <font>
      <b/>
      <sz val="13.5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i/>
      <u/>
      <sz val="8"/>
      <color theme="10"/>
      <name val="Arial"/>
      <family val="2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8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6337778862885"/>
        <bgColor theme="2" tint="-0.499984740745262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22" fillId="8" borderId="0" applyNumberFormat="0" applyBorder="0" applyAlignment="0" applyProtection="0"/>
  </cellStyleXfs>
  <cellXfs count="354">
    <xf numFmtId="0" fontId="0" fillId="0" borderId="0" xfId="0"/>
    <xf numFmtId="0" fontId="3" fillId="0" borderId="0" xfId="0" applyNumberFormat="1" applyFont="1" applyBorder="1" applyProtection="1"/>
    <xf numFmtId="0" fontId="3" fillId="0" borderId="0" xfId="0" applyNumberFormat="1" applyFont="1" applyProtection="1"/>
    <xf numFmtId="0" fontId="0" fillId="0" borderId="0" xfId="0" applyNumberFormat="1" applyProtection="1"/>
    <xf numFmtId="0" fontId="2" fillId="0" borderId="0" xfId="0" applyNumberFormat="1" applyFont="1" applyBorder="1" applyAlignment="1" applyProtection="1"/>
    <xf numFmtId="0" fontId="4" fillId="0" borderId="0" xfId="0" applyNumberFormat="1" applyFont="1" applyBorder="1" applyAlignment="1" applyProtection="1"/>
    <xf numFmtId="0" fontId="6" fillId="0" borderId="0" xfId="0" applyNumberFormat="1" applyFont="1" applyAlignment="1" applyProtection="1">
      <alignment vertical="top" wrapText="1"/>
    </xf>
    <xf numFmtId="0" fontId="1" fillId="0" borderId="0" xfId="0" applyNumberFormat="1" applyFont="1" applyAlignment="1" applyProtection="1">
      <alignment horizontal="center"/>
    </xf>
    <xf numFmtId="0" fontId="6" fillId="0" borderId="0" xfId="0" applyNumberFormat="1" applyFont="1" applyAlignment="1" applyProtection="1">
      <alignment horizontal="right" vertical="center"/>
    </xf>
    <xf numFmtId="0" fontId="6" fillId="0" borderId="0" xfId="0" applyNumberFormat="1" applyFont="1" applyAlignment="1" applyProtection="1">
      <alignment horizontal="center" vertical="top" wrapText="1"/>
    </xf>
    <xf numFmtId="0" fontId="7" fillId="0" borderId="0" xfId="0" applyNumberFormat="1" applyFont="1" applyAlignment="1" applyProtection="1"/>
    <xf numFmtId="0" fontId="17" fillId="0" borderId="15" xfId="0" applyNumberFormat="1" applyFont="1" applyBorder="1" applyProtection="1"/>
    <xf numFmtId="0" fontId="17" fillId="0" borderId="33" xfId="0" applyNumberFormat="1" applyFont="1" applyBorder="1" applyProtection="1"/>
    <xf numFmtId="0" fontId="17" fillId="0" borderId="41" xfId="0" applyNumberFormat="1" applyFont="1" applyBorder="1" applyProtection="1"/>
    <xf numFmtId="0" fontId="17" fillId="0" borderId="16" xfId="0" applyNumberFormat="1" applyFont="1" applyBorder="1" applyProtection="1"/>
    <xf numFmtId="0" fontId="17" fillId="0" borderId="33" xfId="0" applyNumberFormat="1" applyFont="1" applyBorder="1" applyAlignment="1" applyProtection="1">
      <alignment horizontal="left"/>
    </xf>
    <xf numFmtId="0" fontId="9" fillId="0" borderId="0" xfId="1" applyNumberFormat="1" applyFont="1" applyAlignment="1" applyProtection="1">
      <alignment vertical="top" wrapText="1"/>
    </xf>
    <xf numFmtId="0" fontId="10" fillId="0" borderId="0" xfId="0" applyNumberFormat="1" applyFont="1" applyAlignment="1" applyProtection="1">
      <alignment horizontal="center"/>
    </xf>
    <xf numFmtId="0" fontId="11" fillId="3" borderId="1" xfId="0" applyNumberFormat="1" applyFont="1" applyFill="1" applyBorder="1" applyAlignment="1" applyProtection="1">
      <alignment vertical="center"/>
    </xf>
    <xf numFmtId="0" fontId="11" fillId="3" borderId="4" xfId="0" applyNumberFormat="1" applyFont="1" applyFill="1" applyBorder="1" applyAlignment="1" applyProtection="1">
      <alignment vertical="center"/>
    </xf>
    <xf numFmtId="0" fontId="12" fillId="4" borderId="3" xfId="0" applyNumberFormat="1" applyFont="1" applyFill="1" applyBorder="1" applyAlignment="1" applyProtection="1">
      <alignment horizontal="center" vertical="center" wrapText="1"/>
    </xf>
    <xf numFmtId="0" fontId="12" fillId="4" borderId="1" xfId="0" applyNumberFormat="1" applyFont="1" applyFill="1" applyBorder="1" applyAlignment="1" applyProtection="1">
      <alignment horizontal="center" vertical="center" wrapText="1"/>
    </xf>
    <xf numFmtId="0" fontId="12" fillId="4" borderId="34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Border="1" applyAlignment="1" applyProtection="1">
      <alignment horizontal="center"/>
    </xf>
    <xf numFmtId="0" fontId="1" fillId="0" borderId="0" xfId="0" applyNumberFormat="1" applyFont="1" applyProtection="1"/>
    <xf numFmtId="0" fontId="0" fillId="0" borderId="0" xfId="0" applyNumberFormat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Protection="1"/>
    <xf numFmtId="0" fontId="1" fillId="0" borderId="37" xfId="0" applyNumberFormat="1" applyFont="1" applyBorder="1" applyAlignment="1" applyProtection="1">
      <alignment horizontal="center"/>
    </xf>
    <xf numFmtId="0" fontId="0" fillId="0" borderId="39" xfId="0" applyNumberFormat="1" applyBorder="1" applyAlignment="1" applyProtection="1"/>
    <xf numFmtId="0" fontId="1" fillId="0" borderId="38" xfId="0" applyNumberFormat="1" applyFont="1" applyBorder="1" applyAlignment="1" applyProtection="1">
      <alignment horizontal="center"/>
    </xf>
    <xf numFmtId="0" fontId="1" fillId="0" borderId="39" xfId="0" applyNumberFormat="1" applyFont="1" applyBorder="1" applyAlignment="1" applyProtection="1">
      <alignment horizontal="center"/>
    </xf>
    <xf numFmtId="0" fontId="8" fillId="0" borderId="0" xfId="1" applyNumberFormat="1" applyProtection="1"/>
    <xf numFmtId="0" fontId="20" fillId="0" borderId="15" xfId="0" applyNumberFormat="1" applyFont="1" applyBorder="1" applyAlignment="1" applyProtection="1">
      <alignment horizontal="center" vertical="center" wrapText="1"/>
    </xf>
    <xf numFmtId="0" fontId="13" fillId="0" borderId="3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Border="1" applyAlignment="1" applyProtection="1">
      <alignment horizontal="left"/>
    </xf>
    <xf numFmtId="0" fontId="7" fillId="0" borderId="0" xfId="0" applyNumberFormat="1" applyFont="1" applyAlignment="1" applyProtection="1">
      <alignment horizontal="center"/>
    </xf>
    <xf numFmtId="0" fontId="9" fillId="0" borderId="0" xfId="1" applyNumberFormat="1" applyFont="1" applyAlignment="1" applyProtection="1">
      <alignment horizontal="right" vertical="top" wrapText="1"/>
    </xf>
    <xf numFmtId="0" fontId="23" fillId="0" borderId="0" xfId="0" applyFont="1" applyAlignment="1">
      <alignment horizontal="right" vertical="top"/>
    </xf>
    <xf numFmtId="0" fontId="24" fillId="3" borderId="20" xfId="0" applyFont="1" applyFill="1" applyBorder="1"/>
    <xf numFmtId="0" fontId="24" fillId="3" borderId="31" xfId="0" applyFont="1" applyFill="1" applyBorder="1"/>
    <xf numFmtId="0" fontId="24" fillId="3" borderId="46" xfId="0" applyFont="1" applyFill="1" applyBorder="1"/>
    <xf numFmtId="2" fontId="0" fillId="0" borderId="3" xfId="0" applyNumberFormat="1" applyBorder="1" applyProtection="1">
      <protection locked="0"/>
    </xf>
    <xf numFmtId="0" fontId="26" fillId="0" borderId="0" xfId="1" applyFont="1" applyProtection="1"/>
    <xf numFmtId="0" fontId="26" fillId="0" borderId="0" xfId="1" applyFont="1" applyAlignment="1" applyProtection="1">
      <alignment horizontal="right"/>
    </xf>
    <xf numFmtId="0" fontId="16" fillId="0" borderId="16" xfId="0" applyFont="1" applyBorder="1" applyAlignment="1">
      <alignment vertical="center"/>
    </xf>
    <xf numFmtId="0" fontId="29" fillId="0" borderId="6" xfId="0" applyFont="1" applyBorder="1" applyAlignment="1">
      <alignment horizontal="center" vertical="center" wrapText="1"/>
    </xf>
    <xf numFmtId="0" fontId="17" fillId="0" borderId="6" xfId="0" applyFont="1" applyBorder="1"/>
    <xf numFmtId="0" fontId="30" fillId="0" borderId="6" xfId="0" applyFont="1" applyBorder="1" applyAlignment="1">
      <alignment horizontal="center" vertical="center" wrapText="1"/>
    </xf>
    <xf numFmtId="2" fontId="0" fillId="0" borderId="30" xfId="0" applyNumberFormat="1" applyBorder="1" applyProtection="1">
      <protection locked="0"/>
    </xf>
    <xf numFmtId="0" fontId="12" fillId="4" borderId="46" xfId="0" applyFont="1" applyFill="1" applyBorder="1" applyAlignment="1">
      <alignment horizontal="center" vertical="center" wrapText="1"/>
    </xf>
    <xf numFmtId="1" fontId="12" fillId="0" borderId="0" xfId="0" applyNumberFormat="1" applyFont="1" applyAlignment="1">
      <alignment vertical="center" wrapText="1"/>
    </xf>
    <xf numFmtId="0" fontId="31" fillId="0" borderId="0" xfId="0" applyFont="1" applyAlignment="1">
      <alignment vertical="center"/>
    </xf>
    <xf numFmtId="0" fontId="24" fillId="3" borderId="21" xfId="0" applyFont="1" applyFill="1" applyBorder="1"/>
    <xf numFmtId="14" fontId="0" fillId="0" borderId="0" xfId="0" applyNumberFormat="1"/>
    <xf numFmtId="0" fontId="0" fillId="9" borderId="46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14" fontId="0" fillId="10" borderId="46" xfId="0" applyNumberFormat="1" applyFill="1" applyBorder="1"/>
    <xf numFmtId="14" fontId="0" fillId="0" borderId="3" xfId="0" applyNumberFormat="1" applyBorder="1" applyProtection="1">
      <protection locked="0"/>
    </xf>
    <xf numFmtId="167" fontId="34" fillId="10" borderId="3" xfId="0" applyNumberFormat="1" applyFont="1" applyFill="1" applyBorder="1"/>
    <xf numFmtId="14" fontId="0" fillId="10" borderId="21" xfId="0" applyNumberFormat="1" applyFill="1" applyBorder="1"/>
    <xf numFmtId="14" fontId="0" fillId="0" borderId="22" xfId="0" applyNumberFormat="1" applyBorder="1" applyProtection="1">
      <protection locked="0"/>
    </xf>
    <xf numFmtId="167" fontId="34" fillId="10" borderId="22" xfId="0" applyNumberFormat="1" applyFont="1" applyFill="1" applyBorder="1"/>
    <xf numFmtId="0" fontId="1" fillId="9" borderId="42" xfId="0" applyFont="1" applyFill="1" applyBorder="1" applyAlignment="1">
      <alignment horizontal="center" vertical="center"/>
    </xf>
    <xf numFmtId="164" fontId="0" fillId="0" borderId="3" xfId="0" applyNumberFormat="1" applyBorder="1" applyAlignment="1" applyProtection="1">
      <alignment horizontal="right" vertical="center"/>
      <protection locked="0"/>
    </xf>
    <xf numFmtId="164" fontId="0" fillId="0" borderId="22" xfId="0" applyNumberFormat="1" applyBorder="1" applyAlignment="1" applyProtection="1">
      <alignment horizontal="right" vertical="center"/>
      <protection locked="0"/>
    </xf>
    <xf numFmtId="0" fontId="1" fillId="0" borderId="0" xfId="0" applyFont="1"/>
    <xf numFmtId="0" fontId="20" fillId="0" borderId="15" xfId="0" applyNumberFormat="1" applyFont="1" applyBorder="1" applyAlignment="1" applyProtection="1">
      <alignment horizontal="center" wrapText="1"/>
    </xf>
    <xf numFmtId="4" fontId="36" fillId="7" borderId="17" xfId="0" applyNumberFormat="1" applyFont="1" applyFill="1" applyBorder="1" applyAlignment="1" applyProtection="1">
      <alignment horizontal="center"/>
    </xf>
    <xf numFmtId="164" fontId="14" fillId="7" borderId="6" xfId="0" applyNumberFormat="1" applyFont="1" applyFill="1" applyBorder="1" applyAlignment="1" applyProtection="1">
      <alignment vertical="center"/>
    </xf>
    <xf numFmtId="0" fontId="26" fillId="0" borderId="0" xfId="1" applyFont="1" applyAlignment="1" applyProtection="1">
      <alignment horizontal="right" vertical="center"/>
    </xf>
    <xf numFmtId="0" fontId="37" fillId="0" borderId="0" xfId="0" applyFont="1" applyAlignment="1">
      <alignment vertical="center"/>
    </xf>
    <xf numFmtId="0" fontId="37" fillId="0" borderId="0" xfId="0" applyNumberFormat="1" applyFont="1" applyBorder="1" applyAlignment="1" applyProtection="1"/>
    <xf numFmtId="0" fontId="38" fillId="0" borderId="0" xfId="1" applyNumberFormat="1" applyFont="1" applyBorder="1" applyAlignment="1" applyProtection="1">
      <alignment vertical="center"/>
    </xf>
    <xf numFmtId="0" fontId="38" fillId="0" borderId="11" xfId="1" applyNumberFormat="1" applyFont="1" applyBorder="1" applyAlignment="1" applyProtection="1">
      <alignment vertical="center"/>
    </xf>
    <xf numFmtId="0" fontId="13" fillId="0" borderId="3" xfId="0" applyNumberFormat="1" applyFont="1" applyBorder="1" applyAlignment="1" applyProtection="1">
      <alignment horizontal="center" vertical="center"/>
      <protection locked="0"/>
    </xf>
    <xf numFmtId="0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30" xfId="0" applyNumberFormat="1" applyFont="1" applyBorder="1" applyAlignment="1" applyProtection="1">
      <alignment horizontal="center" vertical="center"/>
      <protection locked="0"/>
    </xf>
    <xf numFmtId="0" fontId="13" fillId="0" borderId="18" xfId="0" applyNumberFormat="1" applyFont="1" applyBorder="1" applyAlignment="1" applyProtection="1">
      <alignment horizontal="center" vertical="center"/>
      <protection locked="0"/>
    </xf>
    <xf numFmtId="0" fontId="12" fillId="0" borderId="0" xfId="0" applyNumberFormat="1" applyFont="1" applyFill="1" applyBorder="1" applyAlignment="1" applyProtection="1">
      <alignment vertical="center" wrapText="1"/>
    </xf>
    <xf numFmtId="164" fontId="1" fillId="0" borderId="0" xfId="0" applyNumberFormat="1" applyFont="1" applyFill="1" applyBorder="1" applyAlignment="1" applyProtection="1">
      <alignment vertical="center" wrapText="1"/>
    </xf>
    <xf numFmtId="0" fontId="19" fillId="0" borderId="0" xfId="0" applyNumberFormat="1" applyFont="1" applyBorder="1" applyAlignment="1" applyProtection="1">
      <alignment vertical="center" wrapText="1"/>
    </xf>
    <xf numFmtId="164" fontId="12" fillId="4" borderId="63" xfId="0" applyNumberFormat="1" applyFont="1" applyFill="1" applyBorder="1" applyAlignment="1" applyProtection="1">
      <alignment horizontal="right" vertical="center" wrapText="1"/>
    </xf>
    <xf numFmtId="4" fontId="36" fillId="0" borderId="17" xfId="0" applyNumberFormat="1" applyFont="1" applyFill="1" applyBorder="1" applyAlignment="1" applyProtection="1">
      <alignment horizontal="center"/>
      <protection locked="0"/>
    </xf>
    <xf numFmtId="4" fontId="14" fillId="7" borderId="37" xfId="0" applyNumberFormat="1" applyFont="1" applyFill="1" applyBorder="1" applyAlignment="1" applyProtection="1">
      <alignment horizontal="center" vertical="center"/>
    </xf>
    <xf numFmtId="4" fontId="1" fillId="3" borderId="54" xfId="0" applyNumberFormat="1" applyFont="1" applyFill="1" applyBorder="1"/>
    <xf numFmtId="4" fontId="13" fillId="0" borderId="35" xfId="0" applyNumberFormat="1" applyFont="1" applyBorder="1" applyAlignment="1" applyProtection="1">
      <alignment horizontal="center" vertical="center"/>
      <protection locked="0"/>
    </xf>
    <xf numFmtId="4" fontId="13" fillId="0" borderId="40" xfId="0" applyNumberFormat="1" applyFont="1" applyBorder="1" applyAlignment="1" applyProtection="1">
      <alignment horizontal="center" vertical="center"/>
      <protection locked="0"/>
    </xf>
    <xf numFmtId="4" fontId="13" fillId="0" borderId="36" xfId="0" applyNumberFormat="1" applyFont="1" applyBorder="1" applyAlignment="1" applyProtection="1">
      <alignment horizontal="center" vertical="center"/>
      <protection locked="0"/>
    </xf>
    <xf numFmtId="0" fontId="39" fillId="0" borderId="15" xfId="0" applyNumberFormat="1" applyFont="1" applyBorder="1" applyAlignment="1" applyProtection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1" fillId="0" borderId="0" xfId="0" applyNumberFormat="1" applyFont="1" applyAlignment="1" applyProtection="1">
      <alignment horizontal="left" vertical="center"/>
    </xf>
    <xf numFmtId="0" fontId="6" fillId="0" borderId="0" xfId="0" applyNumberFormat="1" applyFont="1" applyProtection="1"/>
    <xf numFmtId="0" fontId="42" fillId="0" borderId="0" xfId="1" applyNumberFormat="1" applyFont="1" applyAlignment="1" applyProtection="1">
      <alignment horizontal="right" vertical="center"/>
    </xf>
    <xf numFmtId="0" fontId="38" fillId="0" borderId="0" xfId="1" applyNumberFormat="1" applyFont="1" applyAlignment="1" applyProtection="1">
      <alignment horizontal="right" vertical="center"/>
    </xf>
    <xf numFmtId="0" fontId="13" fillId="0" borderId="3" xfId="0" applyNumberFormat="1" applyFont="1" applyBorder="1" applyAlignment="1" applyProtection="1">
      <alignment horizontal="center" vertical="center" wrapText="1"/>
      <protection locked="0"/>
    </xf>
    <xf numFmtId="0" fontId="43" fillId="0" borderId="0" xfId="0" applyNumberFormat="1" applyFont="1" applyAlignment="1" applyProtection="1">
      <alignment horizontal="right"/>
    </xf>
    <xf numFmtId="0" fontId="11" fillId="6" borderId="18" xfId="0" applyNumberFormat="1" applyFont="1" applyFill="1" applyBorder="1" applyAlignment="1" applyProtection="1">
      <alignment horizontal="center" vertical="center"/>
      <protection locked="0"/>
    </xf>
    <xf numFmtId="0" fontId="11" fillId="6" borderId="19" xfId="0" applyNumberFormat="1" applyFont="1" applyFill="1" applyBorder="1" applyAlignment="1" applyProtection="1">
      <alignment horizontal="center" vertical="center"/>
      <protection locked="0"/>
    </xf>
    <xf numFmtId="0" fontId="11" fillId="6" borderId="26" xfId="0" applyNumberFormat="1" applyFont="1" applyFill="1" applyBorder="1" applyAlignment="1" applyProtection="1">
      <alignment horizontal="center" vertical="center"/>
      <protection locked="0"/>
    </xf>
    <xf numFmtId="0" fontId="11" fillId="6" borderId="27" xfId="0" applyNumberFormat="1" applyFont="1" applyFill="1" applyBorder="1" applyAlignment="1" applyProtection="1">
      <alignment horizontal="center" vertical="center"/>
      <protection locked="0"/>
    </xf>
    <xf numFmtId="0" fontId="11" fillId="6" borderId="28" xfId="0" applyNumberFormat="1" applyFont="1" applyFill="1" applyBorder="1" applyAlignment="1" applyProtection="1">
      <alignment horizontal="center" vertical="center"/>
      <protection locked="0"/>
    </xf>
    <xf numFmtId="0" fontId="11" fillId="6" borderId="29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Border="1" applyAlignment="1" applyProtection="1">
      <alignment horizontal="left"/>
      <protection locked="0"/>
    </xf>
    <xf numFmtId="0" fontId="13" fillId="0" borderId="2" xfId="0" applyNumberFormat="1" applyFont="1" applyBorder="1" applyAlignment="1" applyProtection="1">
      <alignment horizontal="left"/>
      <protection locked="0"/>
    </xf>
    <xf numFmtId="0" fontId="13" fillId="0" borderId="4" xfId="0" applyNumberFormat="1" applyFont="1" applyBorder="1" applyAlignment="1" applyProtection="1">
      <alignment horizontal="left"/>
      <protection locked="0"/>
    </xf>
    <xf numFmtId="0" fontId="5" fillId="2" borderId="0" xfId="0" applyNumberFormat="1" applyFont="1" applyFill="1" applyAlignment="1" applyProtection="1">
      <alignment horizontal="center" vertical="center" wrapText="1"/>
    </xf>
    <xf numFmtId="0" fontId="7" fillId="0" borderId="0" xfId="0" applyNumberFormat="1" applyFont="1" applyAlignment="1" applyProtection="1">
      <alignment horizontal="center"/>
    </xf>
    <xf numFmtId="0" fontId="15" fillId="5" borderId="7" xfId="0" applyNumberFormat="1" applyFont="1" applyFill="1" applyBorder="1" applyAlignment="1" applyProtection="1">
      <alignment horizontal="left" vertical="center" wrapText="1"/>
    </xf>
    <xf numFmtId="0" fontId="15" fillId="5" borderId="8" xfId="0" applyNumberFormat="1" applyFont="1" applyFill="1" applyBorder="1" applyAlignment="1" applyProtection="1">
      <alignment horizontal="left" vertical="center" wrapText="1"/>
    </xf>
    <xf numFmtId="0" fontId="15" fillId="5" borderId="9" xfId="0" applyNumberFormat="1" applyFont="1" applyFill="1" applyBorder="1" applyAlignment="1" applyProtection="1">
      <alignment horizontal="left" vertical="center" wrapText="1"/>
    </xf>
    <xf numFmtId="0" fontId="15" fillId="5" borderId="10" xfId="0" applyNumberFormat="1" applyFont="1" applyFill="1" applyBorder="1" applyAlignment="1" applyProtection="1">
      <alignment horizontal="left" vertical="center" wrapText="1"/>
    </xf>
    <xf numFmtId="0" fontId="15" fillId="5" borderId="0" xfId="0" applyNumberFormat="1" applyFont="1" applyFill="1" applyBorder="1" applyAlignment="1" applyProtection="1">
      <alignment horizontal="left" vertical="center" wrapText="1"/>
    </xf>
    <xf numFmtId="0" fontId="15" fillId="5" borderId="11" xfId="0" applyNumberFormat="1" applyFont="1" applyFill="1" applyBorder="1" applyAlignment="1" applyProtection="1">
      <alignment horizontal="left" vertical="center" wrapText="1"/>
    </xf>
    <xf numFmtId="0" fontId="15" fillId="5" borderId="12" xfId="0" applyNumberFormat="1" applyFont="1" applyFill="1" applyBorder="1" applyAlignment="1" applyProtection="1">
      <alignment horizontal="left" vertical="center" wrapText="1"/>
    </xf>
    <xf numFmtId="0" fontId="15" fillId="5" borderId="13" xfId="0" applyNumberFormat="1" applyFont="1" applyFill="1" applyBorder="1" applyAlignment="1" applyProtection="1">
      <alignment horizontal="left" vertical="center" wrapText="1"/>
    </xf>
    <xf numFmtId="0" fontId="15" fillId="5" borderId="14" xfId="0" applyNumberFormat="1" applyFont="1" applyFill="1" applyBorder="1" applyAlignment="1" applyProtection="1">
      <alignment horizontal="left" vertical="center" wrapText="1"/>
    </xf>
    <xf numFmtId="0" fontId="1" fillId="0" borderId="7" xfId="0" applyNumberFormat="1" applyFont="1" applyBorder="1" applyAlignment="1" applyProtection="1">
      <alignment horizontal="center"/>
    </xf>
    <xf numFmtId="0" fontId="1" fillId="0" borderId="8" xfId="0" applyNumberFormat="1" applyFont="1" applyBorder="1" applyAlignment="1" applyProtection="1">
      <alignment horizontal="center"/>
    </xf>
    <xf numFmtId="0" fontId="1" fillId="0" borderId="9" xfId="0" applyNumberFormat="1" applyFont="1" applyBorder="1" applyAlignment="1" applyProtection="1">
      <alignment horizontal="center"/>
    </xf>
    <xf numFmtId="0" fontId="1" fillId="0" borderId="10" xfId="0" applyNumberFormat="1" applyFont="1" applyBorder="1" applyAlignment="1" applyProtection="1">
      <alignment horizontal="center"/>
    </xf>
    <xf numFmtId="0" fontId="1" fillId="0" borderId="0" xfId="0" applyNumberFormat="1" applyFont="1" applyBorder="1" applyAlignment="1" applyProtection="1">
      <alignment horizontal="center"/>
    </xf>
    <xf numFmtId="0" fontId="1" fillId="0" borderId="11" xfId="0" applyNumberFormat="1" applyFont="1" applyBorder="1" applyAlignment="1" applyProtection="1">
      <alignment horizontal="center"/>
    </xf>
    <xf numFmtId="0" fontId="1" fillId="0" borderId="12" xfId="0" applyNumberFormat="1" applyFont="1" applyBorder="1" applyAlignment="1" applyProtection="1">
      <alignment horizontal="center"/>
    </xf>
    <xf numFmtId="0" fontId="1" fillId="0" borderId="13" xfId="0" applyNumberFormat="1" applyFont="1" applyBorder="1" applyAlignment="1" applyProtection="1">
      <alignment horizontal="center"/>
    </xf>
    <xf numFmtId="0" fontId="1" fillId="0" borderId="14" xfId="0" applyNumberFormat="1" applyFont="1" applyBorder="1" applyAlignment="1" applyProtection="1">
      <alignment horizontal="center"/>
    </xf>
    <xf numFmtId="0" fontId="8" fillId="0" borderId="16" xfId="1" applyNumberFormat="1" applyBorder="1" applyAlignment="1" applyProtection="1">
      <alignment horizontal="left"/>
    </xf>
    <xf numFmtId="0" fontId="8" fillId="0" borderId="17" xfId="1" applyNumberFormat="1" applyBorder="1" applyAlignment="1" applyProtection="1">
      <alignment horizontal="left"/>
    </xf>
    <xf numFmtId="0" fontId="1" fillId="7" borderId="15" xfId="0" applyNumberFormat="1" applyFont="1" applyFill="1" applyBorder="1" applyAlignment="1" applyProtection="1">
      <alignment horizontal="right"/>
    </xf>
    <xf numFmtId="0" fontId="1" fillId="7" borderId="16" xfId="0" applyNumberFormat="1" applyFont="1" applyFill="1" applyBorder="1" applyAlignment="1" applyProtection="1">
      <alignment horizontal="right"/>
    </xf>
    <xf numFmtId="0" fontId="1" fillId="7" borderId="17" xfId="0" applyNumberFormat="1" applyFont="1" applyFill="1" applyBorder="1" applyAlignment="1" applyProtection="1">
      <alignment horizontal="right"/>
    </xf>
    <xf numFmtId="0" fontId="11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19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7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8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30" xfId="0" applyNumberFormat="1" applyFont="1" applyFill="1" applyBorder="1" applyAlignment="1" applyProtection="1">
      <alignment vertical="center" wrapText="1"/>
    </xf>
    <xf numFmtId="0" fontId="11" fillId="3" borderId="5" xfId="0" applyNumberFormat="1" applyFont="1" applyFill="1" applyBorder="1" applyAlignment="1" applyProtection="1">
      <alignment vertical="center" wrapText="1"/>
    </xf>
    <xf numFmtId="0" fontId="9" fillId="0" borderId="0" xfId="1" applyNumberFormat="1" applyFont="1" applyAlignment="1" applyProtection="1">
      <alignment horizontal="right" vertical="top" wrapText="1"/>
    </xf>
    <xf numFmtId="164" fontId="14" fillId="7" borderId="15" xfId="0" applyNumberFormat="1" applyFont="1" applyFill="1" applyBorder="1" applyAlignment="1" applyProtection="1">
      <alignment vertical="center"/>
    </xf>
    <xf numFmtId="164" fontId="14" fillId="7" borderId="17" xfId="0" applyNumberFormat="1" applyFont="1" applyFill="1" applyBorder="1" applyAlignment="1" applyProtection="1">
      <alignment vertical="center"/>
    </xf>
    <xf numFmtId="0" fontId="17" fillId="0" borderId="15" xfId="0" applyNumberFormat="1" applyFont="1" applyBorder="1" applyAlignment="1" applyProtection="1">
      <alignment horizontal="center"/>
    </xf>
    <xf numFmtId="0" fontId="17" fillId="0" borderId="53" xfId="0" applyNumberFormat="1" applyFont="1" applyBorder="1" applyAlignment="1" applyProtection="1">
      <alignment horizontal="center"/>
    </xf>
    <xf numFmtId="0" fontId="11" fillId="3" borderId="18" xfId="0" applyNumberFormat="1" applyFont="1" applyFill="1" applyBorder="1" applyAlignment="1" applyProtection="1">
      <alignment horizontal="left" vertical="center"/>
    </xf>
    <xf numFmtId="0" fontId="11" fillId="3" borderId="19" xfId="0" applyNumberFormat="1" applyFont="1" applyFill="1" applyBorder="1" applyAlignment="1" applyProtection="1">
      <alignment horizontal="left" vertical="center"/>
    </xf>
    <xf numFmtId="0" fontId="11" fillId="3" borderId="26" xfId="0" applyNumberFormat="1" applyFont="1" applyFill="1" applyBorder="1" applyAlignment="1" applyProtection="1">
      <alignment horizontal="left" vertical="center"/>
    </xf>
    <xf numFmtId="0" fontId="11" fillId="3" borderId="27" xfId="0" applyNumberFormat="1" applyFont="1" applyFill="1" applyBorder="1" applyAlignment="1" applyProtection="1">
      <alignment horizontal="left" vertical="center"/>
    </xf>
    <xf numFmtId="0" fontId="11" fillId="3" borderId="28" xfId="0" applyNumberFormat="1" applyFont="1" applyFill="1" applyBorder="1" applyAlignment="1" applyProtection="1">
      <alignment horizontal="left" vertical="center"/>
    </xf>
    <xf numFmtId="0" fontId="11" fillId="3" borderId="29" xfId="0" applyNumberFormat="1" applyFont="1" applyFill="1" applyBorder="1" applyAlignment="1" applyProtection="1">
      <alignment horizontal="left" vertical="center"/>
    </xf>
    <xf numFmtId="0" fontId="11" fillId="3" borderId="18" xfId="0" applyNumberFormat="1" applyFont="1" applyFill="1" applyBorder="1" applyAlignment="1" applyProtection="1">
      <alignment horizontal="left" vertical="center" wrapText="1"/>
    </xf>
    <xf numFmtId="0" fontId="11" fillId="3" borderId="19" xfId="0" applyNumberFormat="1" applyFont="1" applyFill="1" applyBorder="1" applyAlignment="1" applyProtection="1">
      <alignment horizontal="left" vertical="center" wrapText="1"/>
    </xf>
    <xf numFmtId="0" fontId="11" fillId="3" borderId="26" xfId="0" applyNumberFormat="1" applyFont="1" applyFill="1" applyBorder="1" applyAlignment="1" applyProtection="1">
      <alignment horizontal="left" vertical="center" wrapText="1"/>
    </xf>
    <xf numFmtId="0" fontId="11" fillId="3" borderId="27" xfId="0" applyNumberFormat="1" applyFont="1" applyFill="1" applyBorder="1" applyAlignment="1" applyProtection="1">
      <alignment horizontal="left" vertical="center" wrapText="1"/>
    </xf>
    <xf numFmtId="0" fontId="11" fillId="3" borderId="28" xfId="0" applyNumberFormat="1" applyFont="1" applyFill="1" applyBorder="1" applyAlignment="1" applyProtection="1">
      <alignment horizontal="left" vertical="center" wrapText="1"/>
    </xf>
    <xf numFmtId="0" fontId="11" fillId="3" borderId="29" xfId="0" applyNumberFormat="1" applyFont="1" applyFill="1" applyBorder="1" applyAlignment="1" applyProtection="1">
      <alignment horizontal="left" vertical="center" wrapText="1"/>
    </xf>
    <xf numFmtId="0" fontId="13" fillId="0" borderId="18" xfId="0" applyNumberFormat="1" applyFont="1" applyBorder="1" applyAlignment="1" applyProtection="1">
      <alignment horizontal="center" vertical="center"/>
      <protection locked="0"/>
    </xf>
    <xf numFmtId="0" fontId="13" fillId="0" borderId="19" xfId="0" applyNumberFormat="1" applyFont="1" applyBorder="1" applyAlignment="1" applyProtection="1">
      <alignment horizontal="center" vertical="center"/>
      <protection locked="0"/>
    </xf>
    <xf numFmtId="0" fontId="13" fillId="0" borderId="26" xfId="0" applyNumberFormat="1" applyFont="1" applyBorder="1" applyAlignment="1" applyProtection="1">
      <alignment horizontal="center" vertical="center"/>
      <protection locked="0"/>
    </xf>
    <xf numFmtId="0" fontId="13" fillId="0" borderId="27" xfId="0" applyNumberFormat="1" applyFont="1" applyBorder="1" applyAlignment="1" applyProtection="1">
      <alignment horizontal="center" vertical="center"/>
      <protection locked="0"/>
    </xf>
    <xf numFmtId="0" fontId="13" fillId="0" borderId="28" xfId="0" applyNumberFormat="1" applyFont="1" applyBorder="1" applyAlignment="1" applyProtection="1">
      <alignment horizontal="center" vertical="center"/>
      <protection locked="0"/>
    </xf>
    <xf numFmtId="0" fontId="13" fillId="0" borderId="29" xfId="0" applyNumberFormat="1" applyFont="1" applyBorder="1" applyAlignment="1" applyProtection="1">
      <alignment horizontal="center" vertical="center"/>
      <protection locked="0"/>
    </xf>
    <xf numFmtId="171" fontId="13" fillId="0" borderId="1" xfId="0" applyNumberFormat="1" applyFont="1" applyBorder="1" applyAlignment="1" applyProtection="1">
      <alignment horizontal="center" vertical="center"/>
      <protection locked="0"/>
    </xf>
    <xf numFmtId="171" fontId="13" fillId="0" borderId="4" xfId="0" applyNumberFormat="1" applyFont="1" applyBorder="1" applyAlignment="1" applyProtection="1">
      <alignment horizontal="center" vertical="center"/>
      <protection locked="0"/>
    </xf>
    <xf numFmtId="171" fontId="13" fillId="0" borderId="2" xfId="0" applyNumberFormat="1" applyFont="1" applyBorder="1" applyAlignment="1" applyProtection="1">
      <alignment horizontal="center" vertical="center"/>
      <protection locked="0"/>
    </xf>
    <xf numFmtId="0" fontId="1" fillId="4" borderId="1" xfId="0" applyNumberFormat="1" applyFont="1" applyFill="1" applyBorder="1" applyAlignment="1" applyProtection="1">
      <alignment horizontal="left" vertical="center"/>
    </xf>
    <xf numFmtId="0" fontId="1" fillId="4" borderId="2" xfId="0" applyNumberFormat="1" applyFont="1" applyFill="1" applyBorder="1" applyAlignment="1" applyProtection="1">
      <alignment horizontal="left" vertical="center"/>
    </xf>
    <xf numFmtId="0" fontId="1" fillId="4" borderId="4" xfId="0" applyNumberFormat="1" applyFont="1" applyFill="1" applyBorder="1" applyAlignment="1" applyProtection="1">
      <alignment horizontal="left" vertical="center"/>
    </xf>
    <xf numFmtId="0" fontId="11" fillId="3" borderId="43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 vertical="center"/>
    </xf>
    <xf numFmtId="14" fontId="11" fillId="3" borderId="24" xfId="0" applyNumberFormat="1" applyFont="1" applyFill="1" applyBorder="1" applyAlignment="1">
      <alignment horizontal="center" vertical="center"/>
    </xf>
    <xf numFmtId="14" fontId="11" fillId="3" borderId="4" xfId="0" applyNumberFormat="1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11" fillId="3" borderId="4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165" fontId="0" fillId="3" borderId="42" xfId="0" applyNumberFormat="1" applyFill="1" applyBorder="1" applyAlignment="1">
      <alignment horizontal="center"/>
    </xf>
    <xf numFmtId="164" fontId="21" fillId="3" borderId="42" xfId="2" applyNumberFormat="1" applyFont="1" applyFill="1" applyBorder="1" applyAlignment="1" applyProtection="1">
      <alignment horizontal="center"/>
    </xf>
    <xf numFmtId="4" fontId="0" fillId="3" borderId="43" xfId="0" applyNumberFormat="1" applyFill="1" applyBorder="1" applyAlignment="1">
      <alignment horizontal="center"/>
    </xf>
    <xf numFmtId="4" fontId="0" fillId="3" borderId="23" xfId="0" applyNumberFormat="1" applyFill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4" fontId="21" fillId="3" borderId="5" xfId="2" applyNumberFormat="1" applyFont="1" applyFill="1" applyBorder="1" applyAlignment="1" applyProtection="1">
      <alignment horizontal="center"/>
    </xf>
    <xf numFmtId="4" fontId="0" fillId="3" borderId="27" xfId="0" applyNumberFormat="1" applyFill="1" applyBorder="1" applyAlignment="1">
      <alignment horizontal="center"/>
    </xf>
    <xf numFmtId="4" fontId="0" fillId="3" borderId="45" xfId="0" applyNumberFormat="1" applyFill="1" applyBorder="1" applyAlignment="1">
      <alignment horizontal="center"/>
    </xf>
    <xf numFmtId="0" fontId="11" fillId="3" borderId="30" xfId="0" applyFont="1" applyFill="1" applyBorder="1" applyAlignment="1">
      <alignment horizontal="center" vertical="center"/>
    </xf>
    <xf numFmtId="0" fontId="11" fillId="3" borderId="48" xfId="0" applyFont="1" applyFill="1" applyBorder="1" applyAlignment="1">
      <alignment horizontal="center" vertical="center"/>
    </xf>
    <xf numFmtId="0" fontId="11" fillId="3" borderId="47" xfId="0" applyFont="1" applyFill="1" applyBorder="1" applyAlignment="1">
      <alignment horizontal="center" vertical="center"/>
    </xf>
    <xf numFmtId="165" fontId="0" fillId="3" borderId="3" xfId="0" applyNumberFormat="1" applyFill="1" applyBorder="1" applyAlignment="1">
      <alignment horizontal="center"/>
    </xf>
    <xf numFmtId="164" fontId="21" fillId="3" borderId="3" xfId="2" applyNumberFormat="1" applyFont="1" applyFill="1" applyBorder="1" applyAlignment="1" applyProtection="1">
      <alignment horizontal="center"/>
    </xf>
    <xf numFmtId="4" fontId="0" fillId="3" borderId="1" xfId="0" applyNumberFormat="1" applyFill="1" applyBorder="1" applyAlignment="1">
      <alignment horizontal="center"/>
    </xf>
    <xf numFmtId="4" fontId="0" fillId="3" borderId="24" xfId="0" applyNumberFormat="1" applyFill="1" applyBorder="1" applyAlignment="1">
      <alignment horizontal="center"/>
    </xf>
    <xf numFmtId="1" fontId="12" fillId="4" borderId="18" xfId="0" applyNumberFormat="1" applyFont="1" applyFill="1" applyBorder="1" applyAlignment="1">
      <alignment horizontal="center" vertical="center" wrapText="1"/>
    </xf>
    <xf numFmtId="1" fontId="12" fillId="4" borderId="19" xfId="0" applyNumberFormat="1" applyFont="1" applyFill="1" applyBorder="1" applyAlignment="1">
      <alignment horizontal="center" vertical="center" wrapText="1"/>
    </xf>
    <xf numFmtId="1" fontId="12" fillId="4" borderId="27" xfId="0" applyNumberFormat="1" applyFont="1" applyFill="1" applyBorder="1" applyAlignment="1">
      <alignment horizontal="center" vertical="center" wrapText="1"/>
    </xf>
    <xf numFmtId="1" fontId="12" fillId="4" borderId="28" xfId="0" applyNumberFormat="1" applyFont="1" applyFill="1" applyBorder="1" applyAlignment="1">
      <alignment horizontal="center" vertical="center" wrapText="1"/>
    </xf>
    <xf numFmtId="1" fontId="25" fillId="3" borderId="18" xfId="2" applyNumberFormat="1" applyFont="1" applyFill="1" applyBorder="1" applyAlignment="1" applyProtection="1">
      <alignment horizontal="center" vertical="center" wrapText="1"/>
    </xf>
    <xf numFmtId="1" fontId="25" fillId="3" borderId="50" xfId="2" applyNumberFormat="1" applyFont="1" applyFill="1" applyBorder="1" applyAlignment="1" applyProtection="1">
      <alignment horizontal="center" vertical="center" wrapText="1"/>
    </xf>
    <xf numFmtId="1" fontId="25" fillId="3" borderId="27" xfId="2" applyNumberFormat="1" applyFont="1" applyFill="1" applyBorder="1" applyAlignment="1" applyProtection="1">
      <alignment horizontal="center" vertical="center" wrapText="1"/>
    </xf>
    <xf numFmtId="1" fontId="25" fillId="3" borderId="45" xfId="2" applyNumberFormat="1" applyFont="1" applyFill="1" applyBorder="1" applyAlignment="1" applyProtection="1">
      <alignment horizontal="center" vertical="center" wrapText="1"/>
    </xf>
    <xf numFmtId="1" fontId="12" fillId="4" borderId="49" xfId="0" applyNumberFormat="1" applyFont="1" applyFill="1" applyBorder="1" applyAlignment="1">
      <alignment horizontal="center" vertical="center" wrapText="1"/>
    </xf>
    <xf numFmtId="1" fontId="12" fillId="4" borderId="26" xfId="0" applyNumberFormat="1" applyFont="1" applyFill="1" applyBorder="1" applyAlignment="1">
      <alignment horizontal="center" vertical="center" wrapText="1"/>
    </xf>
    <xf numFmtId="1" fontId="12" fillId="4" borderId="51" xfId="0" applyNumberFormat="1" applyFont="1" applyFill="1" applyBorder="1" applyAlignment="1">
      <alignment horizontal="center" vertical="center" wrapText="1"/>
    </xf>
    <xf numFmtId="1" fontId="12" fillId="4" borderId="29" xfId="0" applyNumberFormat="1" applyFont="1" applyFill="1" applyBorder="1" applyAlignment="1">
      <alignment horizontal="center" vertical="center" wrapText="1"/>
    </xf>
    <xf numFmtId="164" fontId="21" fillId="3" borderId="52" xfId="2" applyNumberFormat="1" applyFont="1" applyFill="1" applyBorder="1" applyAlignment="1" applyProtection="1">
      <alignment horizontal="center"/>
    </xf>
    <xf numFmtId="166" fontId="0" fillId="3" borderId="46" xfId="0" applyNumberFormat="1" applyFill="1" applyBorder="1" applyAlignment="1">
      <alignment horizontal="center"/>
    </xf>
    <xf numFmtId="166" fontId="0" fillId="3" borderId="3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5" fontId="0" fillId="3" borderId="4" xfId="0" applyNumberForma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0" fontId="28" fillId="3" borderId="17" xfId="0" applyFont="1" applyFill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166" fontId="0" fillId="3" borderId="47" xfId="0" applyNumberFormat="1" applyFill="1" applyBorder="1" applyAlignment="1">
      <alignment horizontal="center"/>
    </xf>
    <xf numFmtId="166" fontId="0" fillId="3" borderId="30" xfId="0" applyNumberFormat="1" applyFill="1" applyBorder="1" applyAlignment="1">
      <alignment horizont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1" fontId="12" fillId="3" borderId="15" xfId="0" applyNumberFormat="1" applyFont="1" applyFill="1" applyBorder="1" applyAlignment="1">
      <alignment horizontal="right" vertical="center" wrapText="1"/>
    </xf>
    <xf numFmtId="1" fontId="12" fillId="3" borderId="53" xfId="0" applyNumberFormat="1" applyFont="1" applyFill="1" applyBorder="1" applyAlignment="1">
      <alignment horizontal="right" vertical="center" wrapText="1"/>
    </xf>
    <xf numFmtId="164" fontId="1" fillId="3" borderId="54" xfId="0" applyNumberFormat="1" applyFont="1" applyFill="1" applyBorder="1" applyAlignment="1">
      <alignment horizontal="center"/>
    </xf>
    <xf numFmtId="164" fontId="18" fillId="3" borderId="54" xfId="2" applyNumberFormat="1" applyFont="1" applyFill="1" applyBorder="1" applyAlignment="1" applyProtection="1">
      <alignment horizontal="center"/>
    </xf>
    <xf numFmtId="164" fontId="18" fillId="3" borderId="33" xfId="2" applyNumberFormat="1" applyFont="1" applyFill="1" applyBorder="1" applyAlignment="1" applyProtection="1">
      <alignment horizontal="center"/>
    </xf>
    <xf numFmtId="165" fontId="0" fillId="3" borderId="22" xfId="0" applyNumberFormat="1" applyFill="1" applyBorder="1" applyAlignment="1">
      <alignment horizontal="center"/>
    </xf>
    <xf numFmtId="164" fontId="21" fillId="3" borderId="22" xfId="2" applyNumberFormat="1" applyFont="1" applyFill="1" applyBorder="1" applyAlignment="1" applyProtection="1">
      <alignment horizontal="center"/>
    </xf>
    <xf numFmtId="4" fontId="0" fillId="3" borderId="32" xfId="0" applyNumberFormat="1" applyFill="1" applyBorder="1" applyAlignment="1">
      <alignment horizontal="center"/>
    </xf>
    <xf numFmtId="4" fontId="0" fillId="3" borderId="25" xfId="0" applyNumberFormat="1" applyFill="1" applyBorder="1" applyAlignment="1">
      <alignment horizontal="center"/>
    </xf>
    <xf numFmtId="0" fontId="12" fillId="4" borderId="5" xfId="0" applyFont="1" applyFill="1" applyBorder="1" applyAlignment="1">
      <alignment horizontal="center" vertical="center" wrapText="1"/>
    </xf>
    <xf numFmtId="1" fontId="12" fillId="4" borderId="5" xfId="0" applyNumberFormat="1" applyFont="1" applyFill="1" applyBorder="1" applyAlignment="1">
      <alignment horizontal="center" vertical="center" wrapText="1"/>
    </xf>
    <xf numFmtId="1" fontId="12" fillId="4" borderId="55" xfId="0" applyNumberFormat="1" applyFont="1" applyFill="1" applyBorder="1" applyAlignment="1">
      <alignment horizontal="center" vertical="center" wrapText="1"/>
    </xf>
    <xf numFmtId="1" fontId="12" fillId="3" borderId="15" xfId="0" applyNumberFormat="1" applyFont="1" applyFill="1" applyBorder="1" applyAlignment="1">
      <alignment horizontal="center" vertical="center" wrapText="1"/>
    </xf>
    <xf numFmtId="1" fontId="12" fillId="3" borderId="17" xfId="0" applyNumberFormat="1" applyFont="1" applyFill="1" applyBorder="1" applyAlignment="1">
      <alignment horizontal="center" vertical="center" wrapText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17" fillId="3" borderId="7" xfId="0" applyFont="1" applyFill="1" applyBorder="1" applyAlignment="1">
      <alignment horizontal="left" vertical="center" wrapText="1" indent="1"/>
    </xf>
    <xf numFmtId="0" fontId="17" fillId="3" borderId="8" xfId="0" applyFont="1" applyFill="1" applyBorder="1" applyAlignment="1">
      <alignment horizontal="left" vertical="center" indent="1"/>
    </xf>
    <xf numFmtId="0" fontId="17" fillId="3" borderId="9" xfId="0" applyFont="1" applyFill="1" applyBorder="1" applyAlignment="1">
      <alignment horizontal="left" vertical="center" indent="1"/>
    </xf>
    <xf numFmtId="0" fontId="17" fillId="3" borderId="12" xfId="0" applyFont="1" applyFill="1" applyBorder="1" applyAlignment="1">
      <alignment horizontal="left" vertical="center" indent="1"/>
    </xf>
    <xf numFmtId="0" fontId="17" fillId="3" borderId="13" xfId="0" applyFont="1" applyFill="1" applyBorder="1" applyAlignment="1">
      <alignment horizontal="left" vertical="center" indent="1"/>
    </xf>
    <xf numFmtId="0" fontId="17" fillId="3" borderId="14" xfId="0" applyFont="1" applyFill="1" applyBorder="1" applyAlignment="1">
      <alignment horizontal="left" vertical="center" indent="1"/>
    </xf>
    <xf numFmtId="164" fontId="18" fillId="3" borderId="41" xfId="2" applyNumberFormat="1" applyFont="1" applyFill="1" applyBorder="1" applyAlignment="1" applyProtection="1">
      <alignment horizontal="center"/>
    </xf>
    <xf numFmtId="164" fontId="18" fillId="3" borderId="53" xfId="2" applyNumberFormat="1" applyFont="1" applyFill="1" applyBorder="1" applyAlignment="1" applyProtection="1">
      <alignment horizontal="center"/>
    </xf>
    <xf numFmtId="4" fontId="1" fillId="3" borderId="41" xfId="0" applyNumberFormat="1" applyFont="1" applyFill="1" applyBorder="1" applyAlignment="1">
      <alignment horizontal="center"/>
    </xf>
    <xf numFmtId="4" fontId="1" fillId="3" borderId="17" xfId="0" applyNumberFormat="1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17" fillId="3" borderId="7" xfId="0" applyFont="1" applyFill="1" applyBorder="1" applyAlignment="1">
      <alignment horizontal="left" vertical="top" wrapText="1" indent="1"/>
    </xf>
    <xf numFmtId="0" fontId="17" fillId="3" borderId="8" xfId="0" applyFont="1" applyFill="1" applyBorder="1" applyAlignment="1">
      <alignment horizontal="left" vertical="top" wrapText="1" indent="1"/>
    </xf>
    <xf numFmtId="0" fontId="17" fillId="3" borderId="9" xfId="0" applyFont="1" applyFill="1" applyBorder="1" applyAlignment="1">
      <alignment horizontal="left" vertical="top" wrapText="1" indent="1"/>
    </xf>
    <xf numFmtId="0" fontId="17" fillId="3" borderId="10" xfId="0" applyFont="1" applyFill="1" applyBorder="1" applyAlignment="1">
      <alignment horizontal="left" vertical="top" wrapText="1" indent="1"/>
    </xf>
    <xf numFmtId="0" fontId="17" fillId="3" borderId="0" xfId="0" applyFont="1" applyFill="1" applyAlignment="1">
      <alignment horizontal="left" vertical="top" wrapText="1" indent="1"/>
    </xf>
    <xf numFmtId="0" fontId="17" fillId="3" borderId="11" xfId="0" applyFont="1" applyFill="1" applyBorder="1" applyAlignment="1">
      <alignment horizontal="left" vertical="top" wrapText="1" indent="1"/>
    </xf>
    <xf numFmtId="0" fontId="17" fillId="3" borderId="12" xfId="0" applyFont="1" applyFill="1" applyBorder="1" applyAlignment="1">
      <alignment horizontal="left" vertical="top" wrapText="1" indent="1"/>
    </xf>
    <xf numFmtId="0" fontId="17" fillId="3" borderId="13" xfId="0" applyFont="1" applyFill="1" applyBorder="1" applyAlignment="1">
      <alignment horizontal="left" vertical="top" wrapText="1" indent="1"/>
    </xf>
    <xf numFmtId="0" fontId="17" fillId="3" borderId="14" xfId="0" applyFont="1" applyFill="1" applyBorder="1" applyAlignment="1">
      <alignment horizontal="left" vertical="top" wrapText="1" inden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" fillId="9" borderId="20" xfId="0" applyFont="1" applyFill="1" applyBorder="1" applyAlignment="1">
      <alignment horizontal="left" vertical="center"/>
    </xf>
    <xf numFmtId="0" fontId="1" fillId="9" borderId="42" xfId="0" applyFont="1" applyFill="1" applyBorder="1" applyAlignment="1">
      <alignment horizontal="left" vertical="center"/>
    </xf>
    <xf numFmtId="0" fontId="1" fillId="9" borderId="46" xfId="0" applyFont="1" applyFill="1" applyBorder="1" applyAlignment="1">
      <alignment horizontal="left" vertical="center"/>
    </xf>
    <xf numFmtId="0" fontId="1" fillId="9" borderId="3" xfId="0" applyFont="1" applyFill="1" applyBorder="1" applyAlignment="1">
      <alignment horizontal="left" vertical="center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1" fillId="9" borderId="21" xfId="0" applyFont="1" applyFill="1" applyBorder="1" applyAlignment="1">
      <alignment horizontal="left" vertical="center"/>
    </xf>
    <xf numFmtId="0" fontId="1" fillId="9" borderId="22" xfId="0" applyFont="1" applyFill="1" applyBorder="1" applyAlignment="1">
      <alignment horizontal="left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52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33" fillId="0" borderId="13" xfId="0" applyFont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0" fontId="1" fillId="9" borderId="42" xfId="0" applyFont="1" applyFill="1" applyBorder="1" applyAlignment="1">
      <alignment horizontal="center" vertical="center"/>
    </xf>
    <xf numFmtId="0" fontId="1" fillId="9" borderId="46" xfId="0" applyFont="1" applyFill="1" applyBorder="1" applyAlignment="1">
      <alignment horizontal="center" vertical="center"/>
    </xf>
    <xf numFmtId="0" fontId="1" fillId="9" borderId="4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56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52" xfId="0" applyFill="1" applyBorder="1" applyAlignment="1">
      <alignment horizontal="center" vertical="center"/>
    </xf>
    <xf numFmtId="168" fontId="0" fillId="0" borderId="1" xfId="0" applyNumberFormat="1" applyBorder="1" applyAlignment="1" applyProtection="1">
      <alignment horizontal="center" vertical="center"/>
      <protection locked="0"/>
    </xf>
    <xf numFmtId="168" fontId="0" fillId="0" borderId="4" xfId="0" applyNumberFormat="1" applyBorder="1" applyAlignment="1" applyProtection="1">
      <alignment horizontal="center" vertical="center"/>
      <protection locked="0"/>
    </xf>
    <xf numFmtId="169" fontId="1" fillId="10" borderId="1" xfId="0" applyNumberFormat="1" applyFont="1" applyFill="1" applyBorder="1" applyAlignment="1">
      <alignment horizontal="center" vertical="center"/>
    </xf>
    <xf numFmtId="169" fontId="1" fillId="10" borderId="24" xfId="0" applyNumberFormat="1" applyFont="1" applyFill="1" applyBorder="1" applyAlignment="1">
      <alignment horizontal="center" vertical="center"/>
    </xf>
    <xf numFmtId="168" fontId="0" fillId="0" borderId="18" xfId="0" applyNumberFormat="1" applyBorder="1" applyAlignment="1" applyProtection="1">
      <alignment horizontal="center" vertical="center"/>
      <protection locked="0"/>
    </xf>
    <xf numFmtId="168" fontId="0" fillId="0" borderId="26" xfId="0" applyNumberFormat="1" applyBorder="1" applyAlignment="1" applyProtection="1">
      <alignment horizontal="center" vertical="center"/>
      <protection locked="0"/>
    </xf>
    <xf numFmtId="169" fontId="1" fillId="10" borderId="18" xfId="0" applyNumberFormat="1" applyFont="1" applyFill="1" applyBorder="1" applyAlignment="1">
      <alignment horizontal="center" vertical="center"/>
    </xf>
    <xf numFmtId="169" fontId="1" fillId="10" borderId="50" xfId="0" applyNumberFormat="1" applyFont="1" applyFill="1" applyBorder="1" applyAlignment="1">
      <alignment horizontal="center" vertical="center"/>
    </xf>
    <xf numFmtId="0" fontId="35" fillId="5" borderId="15" xfId="0" applyFont="1" applyFill="1" applyBorder="1" applyAlignment="1">
      <alignment horizontal="center" vertical="center"/>
    </xf>
    <xf numFmtId="0" fontId="35" fillId="5" borderId="16" xfId="0" applyFont="1" applyFill="1" applyBorder="1" applyAlignment="1">
      <alignment horizontal="center" vertical="center"/>
    </xf>
    <xf numFmtId="169" fontId="1" fillId="10" borderId="16" xfId="0" applyNumberFormat="1" applyFont="1" applyFill="1" applyBorder="1" applyAlignment="1">
      <alignment horizontal="center" vertical="center"/>
    </xf>
    <xf numFmtId="169" fontId="1" fillId="10" borderId="17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64" fontId="0" fillId="10" borderId="3" xfId="0" applyNumberFormat="1" applyFill="1" applyBorder="1" applyAlignment="1">
      <alignment horizontal="right" vertical="center"/>
    </xf>
    <xf numFmtId="164" fontId="0" fillId="10" borderId="52" xfId="0" applyNumberFormat="1" applyFill="1" applyBorder="1" applyAlignment="1">
      <alignment horizontal="right" vertical="center"/>
    </xf>
    <xf numFmtId="0" fontId="0" fillId="9" borderId="46" xfId="0" applyFill="1" applyBorder="1" applyAlignment="1">
      <alignment horizontal="left" vertical="center"/>
    </xf>
    <xf numFmtId="0" fontId="0" fillId="9" borderId="3" xfId="0" applyFill="1" applyBorder="1" applyAlignment="1">
      <alignment horizontal="left" vertical="center"/>
    </xf>
    <xf numFmtId="164" fontId="0" fillId="10" borderId="22" xfId="0" applyNumberFormat="1" applyFill="1" applyBorder="1" applyAlignment="1">
      <alignment horizontal="right" vertical="center"/>
    </xf>
    <xf numFmtId="164" fontId="0" fillId="10" borderId="57" xfId="0" applyNumberFormat="1" applyFill="1" applyBorder="1" applyAlignment="1">
      <alignment horizontal="right" vertical="center"/>
    </xf>
    <xf numFmtId="0" fontId="0" fillId="9" borderId="21" xfId="0" applyFill="1" applyBorder="1" applyAlignment="1">
      <alignment horizontal="left" vertical="center"/>
    </xf>
    <xf numFmtId="0" fontId="0" fillId="9" borderId="22" xfId="0" applyFill="1" applyBorder="1" applyAlignment="1">
      <alignment horizontal="left" vertical="center"/>
    </xf>
    <xf numFmtId="0" fontId="35" fillId="9" borderId="15" xfId="0" applyFont="1" applyFill="1" applyBorder="1" applyAlignment="1">
      <alignment horizontal="center" vertical="center"/>
    </xf>
    <xf numFmtId="0" fontId="35" fillId="9" borderId="16" xfId="0" applyFont="1" applyFill="1" applyBorder="1" applyAlignment="1">
      <alignment horizontal="center" vertical="center"/>
    </xf>
    <xf numFmtId="164" fontId="1" fillId="10" borderId="16" xfId="0" applyNumberFormat="1" applyFont="1" applyFill="1" applyBorder="1" applyAlignment="1">
      <alignment horizontal="right" vertical="center"/>
    </xf>
    <xf numFmtId="164" fontId="1" fillId="10" borderId="17" xfId="0" applyNumberFormat="1" applyFont="1" applyFill="1" applyBorder="1" applyAlignment="1">
      <alignment horizontal="right" vertical="center"/>
    </xf>
    <xf numFmtId="164" fontId="0" fillId="9" borderId="3" xfId="0" applyNumberFormat="1" applyFill="1" applyBorder="1" applyAlignment="1">
      <alignment horizontal="center" vertical="center"/>
    </xf>
    <xf numFmtId="169" fontId="0" fillId="9" borderId="22" xfId="0" applyNumberForma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9" borderId="57" xfId="0" applyFill="1" applyBorder="1" applyAlignment="1">
      <alignment horizontal="center" vertical="center"/>
    </xf>
    <xf numFmtId="170" fontId="1" fillId="9" borderId="59" xfId="0" applyNumberFormat="1" applyFont="1" applyFill="1" applyBorder="1" applyAlignment="1">
      <alignment horizontal="center" vertical="center"/>
    </xf>
    <xf numFmtId="170" fontId="1" fillId="9" borderId="60" xfId="0" applyNumberFormat="1" applyFont="1" applyFill="1" applyBorder="1" applyAlignment="1">
      <alignment horizontal="center" vertical="center"/>
    </xf>
    <xf numFmtId="0" fontId="1" fillId="9" borderId="58" xfId="0" applyFont="1" applyFill="1" applyBorder="1" applyAlignment="1">
      <alignment horizontal="left" vertical="center"/>
    </xf>
    <xf numFmtId="0" fontId="1" fillId="9" borderId="59" xfId="0" applyFont="1" applyFill="1" applyBorder="1" applyAlignment="1">
      <alignment horizontal="left" vertical="center"/>
    </xf>
    <xf numFmtId="0" fontId="18" fillId="5" borderId="7" xfId="2" applyFont="1" applyFill="1" applyBorder="1" applyAlignment="1">
      <alignment horizontal="left" vertical="center" wrapText="1"/>
    </xf>
    <xf numFmtId="0" fontId="18" fillId="5" borderId="8" xfId="2" applyFont="1" applyFill="1" applyBorder="1" applyAlignment="1">
      <alignment horizontal="left" vertical="center" wrapText="1"/>
    </xf>
    <xf numFmtId="0" fontId="18" fillId="5" borderId="12" xfId="2" applyFont="1" applyFill="1" applyBorder="1" applyAlignment="1">
      <alignment horizontal="left" vertical="center" wrapText="1"/>
    </xf>
    <xf numFmtId="0" fontId="18" fillId="5" borderId="13" xfId="2" applyFont="1" applyFill="1" applyBorder="1" applyAlignment="1">
      <alignment horizontal="left" vertical="center" wrapText="1"/>
    </xf>
    <xf numFmtId="170" fontId="18" fillId="5" borderId="61" xfId="2" applyNumberFormat="1" applyFont="1" applyFill="1" applyBorder="1" applyAlignment="1">
      <alignment horizontal="center" vertical="center"/>
    </xf>
    <xf numFmtId="170" fontId="18" fillId="5" borderId="8" xfId="2" applyNumberFormat="1" applyFont="1" applyFill="1" applyBorder="1" applyAlignment="1">
      <alignment horizontal="center" vertical="center"/>
    </xf>
    <xf numFmtId="170" fontId="18" fillId="5" borderId="9" xfId="2" applyNumberFormat="1" applyFont="1" applyFill="1" applyBorder="1" applyAlignment="1">
      <alignment horizontal="center" vertical="center"/>
    </xf>
    <xf numFmtId="170" fontId="18" fillId="5" borderId="62" xfId="2" applyNumberFormat="1" applyFont="1" applyFill="1" applyBorder="1" applyAlignment="1">
      <alignment horizontal="center" vertical="center"/>
    </xf>
    <xf numFmtId="170" fontId="18" fillId="5" borderId="13" xfId="2" applyNumberFormat="1" applyFont="1" applyFill="1" applyBorder="1" applyAlignment="1">
      <alignment horizontal="center" vertical="center"/>
    </xf>
    <xf numFmtId="170" fontId="18" fillId="5" borderId="14" xfId="2" applyNumberFormat="1" applyFont="1" applyFill="1" applyBorder="1" applyAlignment="1">
      <alignment horizontal="center" vertical="center"/>
    </xf>
  </cellXfs>
  <cellStyles count="3">
    <cellStyle name="Link" xfId="1" builtinId="8"/>
    <cellStyle name="Neutral" xfId="2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12</xdr:row>
          <xdr:rowOff>152400</xdr:rowOff>
        </xdr:from>
        <xdr:to>
          <xdr:col>8</xdr:col>
          <xdr:colOff>419100</xdr:colOff>
          <xdr:row>14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90</xdr:row>
          <xdr:rowOff>104775</xdr:rowOff>
        </xdr:from>
        <xdr:to>
          <xdr:col>1</xdr:col>
          <xdr:colOff>904875</xdr:colOff>
          <xdr:row>92</xdr:row>
          <xdr:rowOff>85725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87</xdr:row>
          <xdr:rowOff>95250</xdr:rowOff>
        </xdr:from>
        <xdr:to>
          <xdr:col>1</xdr:col>
          <xdr:colOff>904875</xdr:colOff>
          <xdr:row>89</xdr:row>
          <xdr:rowOff>76200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292100</xdr:colOff>
      <xdr:row>0</xdr:row>
      <xdr:rowOff>0</xdr:rowOff>
    </xdr:from>
    <xdr:to>
      <xdr:col>12</xdr:col>
      <xdr:colOff>308121</xdr:colOff>
      <xdr:row>3</xdr:row>
      <xdr:rowOff>9525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9325" y="0"/>
          <a:ext cx="1863871" cy="5810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96</xdr:row>
          <xdr:rowOff>104775</xdr:rowOff>
        </xdr:from>
        <xdr:to>
          <xdr:col>1</xdr:col>
          <xdr:colOff>904875</xdr:colOff>
          <xdr:row>98</xdr:row>
          <xdr:rowOff>76200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14</xdr:row>
          <xdr:rowOff>161925</xdr:rowOff>
        </xdr:from>
        <xdr:to>
          <xdr:col>2</xdr:col>
          <xdr:colOff>9525</xdr:colOff>
          <xdr:row>16</xdr:row>
          <xdr:rowOff>38100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742950</xdr:colOff>
      <xdr:row>0</xdr:row>
      <xdr:rowOff>0</xdr:rowOff>
    </xdr:from>
    <xdr:to>
      <xdr:col>7</xdr:col>
      <xdr:colOff>4059</xdr:colOff>
      <xdr:row>3</xdr:row>
      <xdr:rowOff>21450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0" y="0"/>
          <a:ext cx="1718559" cy="5929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400050</xdr:colOff>
          <xdr:row>23</xdr:row>
          <xdr:rowOff>85725</xdr:rowOff>
        </xdr:from>
        <xdr:to>
          <xdr:col>7</xdr:col>
          <xdr:colOff>704850</xdr:colOff>
          <xdr:row>24</xdr:row>
          <xdr:rowOff>114300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400050</xdr:colOff>
          <xdr:row>25</xdr:row>
          <xdr:rowOff>85725</xdr:rowOff>
        </xdr:from>
        <xdr:to>
          <xdr:col>7</xdr:col>
          <xdr:colOff>704850</xdr:colOff>
          <xdr:row>26</xdr:row>
          <xdr:rowOff>114300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hyperlink" Target="http://www.kinderbetreuung.steiermark.at/" TargetMode="External"/><Relationship Id="rId1" Type="http://schemas.openxmlformats.org/officeDocument/2006/relationships/hyperlink" Target="https://datenschutz.stmk.gv.at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http://www.kinderbetreuung.steiermark.at/" TargetMode="External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4"/>
  <sheetViews>
    <sheetView tabSelected="1" zoomScaleNormal="100" workbookViewId="0">
      <selection activeCell="I86" sqref="I86"/>
    </sheetView>
  </sheetViews>
  <sheetFormatPr baseColWidth="10" defaultColWidth="11.42578125" defaultRowHeight="15"/>
  <cols>
    <col min="1" max="1" width="7.28515625" style="7" customWidth="1"/>
    <col min="2" max="2" width="15.28515625" style="7" customWidth="1"/>
    <col min="3" max="3" width="10" style="3" customWidth="1"/>
    <col min="4" max="4" width="25.7109375" style="3" customWidth="1"/>
    <col min="5" max="5" width="27.7109375" style="3" customWidth="1"/>
    <col min="6" max="7" width="13.28515625" style="3" customWidth="1"/>
    <col min="8" max="8" width="11.85546875" style="3" customWidth="1"/>
    <col min="9" max="9" width="16.42578125" style="3" customWidth="1"/>
    <col min="10" max="10" width="25.7109375" style="3" customWidth="1"/>
    <col min="11" max="11" width="14.7109375" style="3" customWidth="1"/>
    <col min="12" max="12" width="27.7109375" style="3" customWidth="1"/>
    <col min="13" max="13" width="4.7109375" style="3" customWidth="1"/>
    <col min="14" max="14" width="34.28515625" style="3" customWidth="1"/>
    <col min="15" max="15" width="26.5703125" style="3" customWidth="1"/>
    <col min="16" max="16384" width="11.42578125" style="3"/>
  </cols>
  <sheetData>
    <row r="1" spans="1:15" ht="15" customHeight="1">
      <c r="B1" s="36"/>
      <c r="C1" s="36"/>
      <c r="D1" s="1"/>
      <c r="E1" s="2"/>
      <c r="F1" s="2"/>
    </row>
    <row r="2" spans="1:15" ht="15" customHeight="1">
      <c r="A2" s="73" t="s">
        <v>0</v>
      </c>
      <c r="B2" s="4"/>
      <c r="C2" s="4"/>
      <c r="D2" s="1"/>
      <c r="E2" s="2"/>
      <c r="F2" s="2"/>
    </row>
    <row r="3" spans="1:15" ht="15" customHeight="1">
      <c r="A3" s="73" t="s">
        <v>1</v>
      </c>
      <c r="B3" s="4"/>
      <c r="C3" s="4"/>
      <c r="D3" s="4"/>
      <c r="E3" s="2"/>
      <c r="F3" s="2"/>
    </row>
    <row r="4" spans="1:15" ht="15" customHeight="1">
      <c r="A4" s="73" t="s">
        <v>2</v>
      </c>
      <c r="B4" s="5"/>
      <c r="C4" s="5"/>
      <c r="D4" s="5"/>
      <c r="E4" s="2"/>
      <c r="F4" s="2"/>
      <c r="M4" s="8" t="s">
        <v>5</v>
      </c>
    </row>
    <row r="5" spans="1:15" ht="15" customHeight="1">
      <c r="A5" s="73" t="s">
        <v>121</v>
      </c>
      <c r="B5" s="5"/>
      <c r="C5" s="5"/>
      <c r="D5" s="5"/>
      <c r="E5" s="2"/>
      <c r="F5" s="2"/>
      <c r="M5" s="8" t="s">
        <v>123</v>
      </c>
      <c r="N5" s="6"/>
    </row>
    <row r="6" spans="1:15" ht="15" customHeight="1">
      <c r="A6" s="73" t="s">
        <v>122</v>
      </c>
      <c r="B6" s="5"/>
      <c r="C6" s="5"/>
      <c r="D6" s="5"/>
      <c r="E6" s="2"/>
      <c r="F6" s="2"/>
      <c r="M6" s="8" t="s">
        <v>3</v>
      </c>
    </row>
    <row r="7" spans="1:15" ht="15" customHeight="1">
      <c r="A7" s="73"/>
      <c r="B7" s="5"/>
      <c r="C7" s="5"/>
      <c r="D7" s="5"/>
      <c r="E7" s="2"/>
      <c r="F7" s="2"/>
      <c r="J7" s="97" t="s">
        <v>144</v>
      </c>
      <c r="L7" s="93"/>
      <c r="M7" s="94" t="s">
        <v>145</v>
      </c>
    </row>
    <row r="8" spans="1:15" ht="15" customHeight="1">
      <c r="A8" s="107" t="s">
        <v>4</v>
      </c>
      <c r="B8" s="107"/>
      <c r="C8" s="107"/>
      <c r="D8" s="107"/>
      <c r="E8" s="107"/>
      <c r="F8" s="107"/>
      <c r="G8" s="107"/>
      <c r="H8" s="107"/>
      <c r="I8" s="107"/>
      <c r="J8" s="107"/>
    </row>
    <row r="9" spans="1:15" ht="15" customHeight="1">
      <c r="A9" s="107"/>
      <c r="B9" s="107"/>
      <c r="C9" s="107"/>
      <c r="D9" s="107"/>
      <c r="E9" s="107"/>
      <c r="F9" s="107"/>
      <c r="G9" s="107"/>
      <c r="H9" s="107"/>
      <c r="I9" s="107"/>
      <c r="J9" s="107"/>
    </row>
    <row r="10" spans="1:15" ht="15" customHeight="1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M10" s="8"/>
      <c r="O10" s="9"/>
    </row>
    <row r="11" spans="1:15" ht="15" customHeight="1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O11" s="9"/>
    </row>
    <row r="12" spans="1:15" ht="15" customHeight="1">
      <c r="A12" s="108" t="s">
        <v>132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"/>
      <c r="L12" s="10"/>
      <c r="M12" s="138"/>
      <c r="N12" s="138"/>
    </row>
    <row r="13" spans="1:15" ht="15" customHeight="1" thickBot="1">
      <c r="A13" s="92"/>
      <c r="B13" s="37"/>
      <c r="C13" s="37"/>
      <c r="D13" s="37"/>
      <c r="E13" s="37"/>
      <c r="F13" s="37"/>
      <c r="G13" s="37"/>
      <c r="H13" s="37"/>
      <c r="I13" s="37"/>
      <c r="J13" s="37"/>
      <c r="K13" s="10"/>
      <c r="L13" s="10"/>
      <c r="M13" s="38"/>
      <c r="N13" s="38"/>
    </row>
    <row r="14" spans="1:15" ht="15" customHeight="1" thickBot="1">
      <c r="B14" s="11" t="s">
        <v>9</v>
      </c>
      <c r="C14" s="90" t="s">
        <v>12</v>
      </c>
      <c r="D14" s="12" t="s">
        <v>10</v>
      </c>
      <c r="E14" s="68" t="s">
        <v>13</v>
      </c>
      <c r="F14" s="13" t="s">
        <v>11</v>
      </c>
      <c r="G14" s="14"/>
      <c r="H14" s="141"/>
      <c r="I14" s="142"/>
      <c r="J14" s="15" t="s">
        <v>14</v>
      </c>
    </row>
    <row r="15" spans="1:15" ht="15" customHeight="1">
      <c r="M15" s="16"/>
      <c r="N15" s="16"/>
      <c r="O15" s="17"/>
    </row>
    <row r="16" spans="1:15" ht="15" customHeight="1">
      <c r="B16" s="18" t="s">
        <v>124</v>
      </c>
      <c r="C16" s="19"/>
      <c r="D16" s="161"/>
      <c r="E16" s="162"/>
      <c r="F16" s="18" t="s">
        <v>125</v>
      </c>
      <c r="G16" s="19"/>
      <c r="H16" s="161"/>
      <c r="I16" s="163"/>
      <c r="J16" s="162"/>
    </row>
    <row r="17" spans="1:18" ht="15" customHeight="1">
      <c r="B17" s="143" t="s">
        <v>134</v>
      </c>
      <c r="C17" s="144"/>
      <c r="D17" s="145"/>
      <c r="E17" s="98"/>
      <c r="F17" s="100"/>
      <c r="G17" s="136" t="s">
        <v>16</v>
      </c>
      <c r="H17" s="155"/>
      <c r="I17" s="156"/>
      <c r="J17" s="157"/>
    </row>
    <row r="18" spans="1:18" ht="15" customHeight="1">
      <c r="B18" s="146"/>
      <c r="C18" s="147"/>
      <c r="D18" s="148"/>
      <c r="E18" s="101"/>
      <c r="F18" s="103"/>
      <c r="G18" s="137"/>
      <c r="H18" s="158"/>
      <c r="I18" s="159"/>
      <c r="J18" s="160"/>
      <c r="L18" s="82"/>
      <c r="M18" s="82"/>
    </row>
    <row r="19" spans="1:18" ht="15" customHeight="1">
      <c r="B19" s="149" t="s">
        <v>126</v>
      </c>
      <c r="C19" s="150"/>
      <c r="D19" s="151"/>
      <c r="E19" s="132"/>
      <c r="F19" s="133"/>
      <c r="G19" s="136" t="s">
        <v>146</v>
      </c>
      <c r="H19" s="98"/>
      <c r="I19" s="99"/>
      <c r="J19" s="100"/>
      <c r="L19" s="82"/>
      <c r="M19" s="82"/>
    </row>
    <row r="20" spans="1:18" ht="15" customHeight="1">
      <c r="B20" s="152"/>
      <c r="C20" s="153"/>
      <c r="D20" s="154"/>
      <c r="E20" s="134"/>
      <c r="F20" s="135"/>
      <c r="G20" s="137"/>
      <c r="H20" s="101"/>
      <c r="I20" s="102"/>
      <c r="J20" s="103"/>
      <c r="L20" s="82"/>
      <c r="M20" s="82"/>
    </row>
    <row r="21" spans="1:18" ht="15" customHeight="1" thickBot="1">
      <c r="B21" s="3"/>
    </row>
    <row r="22" spans="1:18" ht="51.6" customHeight="1">
      <c r="A22" s="20" t="s">
        <v>6</v>
      </c>
      <c r="B22" s="20" t="s">
        <v>17</v>
      </c>
      <c r="C22" s="20" t="s">
        <v>18</v>
      </c>
      <c r="D22" s="20" t="s">
        <v>19</v>
      </c>
      <c r="E22" s="20" t="s">
        <v>24</v>
      </c>
      <c r="F22" s="20" t="s">
        <v>20</v>
      </c>
      <c r="G22" s="20" t="s">
        <v>21</v>
      </c>
      <c r="H22" s="21" t="s">
        <v>143</v>
      </c>
      <c r="I22" s="22" t="s">
        <v>120</v>
      </c>
      <c r="J22" s="22" t="s">
        <v>22</v>
      </c>
      <c r="L22" s="80"/>
    </row>
    <row r="23" spans="1:18" ht="15" customHeight="1">
      <c r="A23" s="23">
        <v>1</v>
      </c>
      <c r="B23" s="76"/>
      <c r="C23" s="76"/>
      <c r="D23" s="96"/>
      <c r="E23" s="76"/>
      <c r="F23" s="76"/>
      <c r="G23" s="76"/>
      <c r="H23" s="77"/>
      <c r="I23" s="87"/>
      <c r="J23" s="83" t="str">
        <f>IF(ISERROR((Personalkostenaufstellung!$K$21/Personalkostenaufstellung!$M$21)*Berichtslegung!I23),"",(Personalkostenaufstellung!$K$21/Personalkostenaufstellung!$M$21)*Berichtslegung!I23)</f>
        <v/>
      </c>
      <c r="L23" s="80"/>
    </row>
    <row r="24" spans="1:18" ht="15" customHeight="1">
      <c r="A24" s="23">
        <v>2</v>
      </c>
      <c r="B24" s="76"/>
      <c r="C24" s="76"/>
      <c r="D24" s="96"/>
      <c r="E24" s="76"/>
      <c r="F24" s="76"/>
      <c r="G24" s="76"/>
      <c r="H24" s="77"/>
      <c r="I24" s="87"/>
      <c r="J24" s="83" t="str">
        <f>IF(ISERROR((Personalkostenaufstellung!$K$21/Personalkostenaufstellung!$M$21)*Berichtslegung!I24),"",(Personalkostenaufstellung!$K$21/Personalkostenaufstellung!$M$21)*Berichtslegung!I24)</f>
        <v/>
      </c>
      <c r="L24" s="80"/>
    </row>
    <row r="25" spans="1:18" ht="15" customHeight="1">
      <c r="A25" s="23">
        <v>3</v>
      </c>
      <c r="B25" s="76"/>
      <c r="C25" s="76"/>
      <c r="D25" s="96"/>
      <c r="E25" s="76"/>
      <c r="F25" s="76"/>
      <c r="G25" s="76"/>
      <c r="H25" s="77"/>
      <c r="I25" s="87"/>
      <c r="J25" s="83" t="str">
        <f>IF(ISERROR((Personalkostenaufstellung!$K$21/Personalkostenaufstellung!$M$21)*Berichtslegung!I25),"",(Personalkostenaufstellung!$K$21/Personalkostenaufstellung!$M$21)*Berichtslegung!I25)</f>
        <v/>
      </c>
      <c r="L25" s="81"/>
    </row>
    <row r="26" spans="1:18" ht="15" customHeight="1">
      <c r="A26" s="23">
        <v>4</v>
      </c>
      <c r="B26" s="76"/>
      <c r="C26" s="76"/>
      <c r="D26" s="96"/>
      <c r="E26" s="76"/>
      <c r="F26" s="76"/>
      <c r="G26" s="76"/>
      <c r="H26" s="77"/>
      <c r="I26" s="87"/>
      <c r="J26" s="83" t="str">
        <f>IF(ISERROR((Personalkostenaufstellung!$K$21/Personalkostenaufstellung!$M$21)*Berichtslegung!I26),"",(Personalkostenaufstellung!$K$21/Personalkostenaufstellung!$M$21)*Berichtslegung!I26)</f>
        <v/>
      </c>
      <c r="L26" s="81"/>
    </row>
    <row r="27" spans="1:18" ht="15" customHeight="1">
      <c r="A27" s="23">
        <v>5</v>
      </c>
      <c r="B27" s="76"/>
      <c r="C27" s="76"/>
      <c r="D27" s="96"/>
      <c r="E27" s="76"/>
      <c r="F27" s="76"/>
      <c r="G27" s="76"/>
      <c r="H27" s="77"/>
      <c r="I27" s="87"/>
      <c r="J27" s="83" t="str">
        <f>IF(ISERROR((Personalkostenaufstellung!$K$21/Personalkostenaufstellung!$M$21)*Berichtslegung!I27),"",(Personalkostenaufstellung!$K$21/Personalkostenaufstellung!$M$21)*Berichtslegung!I27)</f>
        <v/>
      </c>
      <c r="L27" s="81"/>
    </row>
    <row r="28" spans="1:18" ht="15" customHeight="1">
      <c r="A28" s="23">
        <v>6</v>
      </c>
      <c r="B28" s="76"/>
      <c r="C28" s="76"/>
      <c r="D28" s="96"/>
      <c r="E28" s="76"/>
      <c r="F28" s="76"/>
      <c r="G28" s="76"/>
      <c r="H28" s="77"/>
      <c r="I28" s="87"/>
      <c r="J28" s="83" t="str">
        <f>IF(ISERROR((Personalkostenaufstellung!$K$21/Personalkostenaufstellung!$M$21)*Berichtslegung!I28),"",(Personalkostenaufstellung!$K$21/Personalkostenaufstellung!$M$21)*Berichtslegung!I28)</f>
        <v/>
      </c>
      <c r="L28" s="81"/>
    </row>
    <row r="29" spans="1:18" ht="15" customHeight="1">
      <c r="A29" s="23">
        <v>7</v>
      </c>
      <c r="B29" s="76"/>
      <c r="C29" s="76"/>
      <c r="D29" s="96"/>
      <c r="E29" s="76"/>
      <c r="F29" s="76"/>
      <c r="G29" s="76"/>
      <c r="H29" s="77"/>
      <c r="I29" s="87"/>
      <c r="J29" s="83" t="str">
        <f>IF(ISERROR((Personalkostenaufstellung!$K$21/Personalkostenaufstellung!$M$21)*Berichtslegung!I29),"",(Personalkostenaufstellung!$K$21/Personalkostenaufstellung!$M$21)*Berichtslegung!I29)</f>
        <v/>
      </c>
      <c r="L29" s="81"/>
    </row>
    <row r="30" spans="1:18" s="24" customFormat="1" ht="15" customHeight="1">
      <c r="A30" s="23">
        <v>8</v>
      </c>
      <c r="B30" s="76"/>
      <c r="C30" s="76"/>
      <c r="D30" s="96"/>
      <c r="E30" s="76"/>
      <c r="F30" s="76"/>
      <c r="G30" s="76"/>
      <c r="H30" s="77"/>
      <c r="I30" s="87"/>
      <c r="J30" s="83" t="str">
        <f>IF(ISERROR((Personalkostenaufstellung!$K$21/Personalkostenaufstellung!$M$21)*Berichtslegung!I30),"",(Personalkostenaufstellung!$K$21/Personalkostenaufstellung!$M$21)*Berichtslegung!I30)</f>
        <v/>
      </c>
      <c r="L30" s="81"/>
      <c r="M30" s="3"/>
      <c r="N30" s="3"/>
      <c r="O30" s="3"/>
      <c r="P30" s="3"/>
      <c r="Q30" s="3"/>
      <c r="R30" s="3"/>
    </row>
    <row r="31" spans="1:18" s="24" customFormat="1" ht="15" customHeight="1">
      <c r="A31" s="23">
        <v>9</v>
      </c>
      <c r="B31" s="76"/>
      <c r="C31" s="76"/>
      <c r="D31" s="96"/>
      <c r="E31" s="76"/>
      <c r="F31" s="76"/>
      <c r="G31" s="76"/>
      <c r="H31" s="77"/>
      <c r="I31" s="87"/>
      <c r="J31" s="83" t="str">
        <f>IF(ISERROR((Personalkostenaufstellung!$K$21/Personalkostenaufstellung!$M$21)*Berichtslegung!I31),"",(Personalkostenaufstellung!$K$21/Personalkostenaufstellung!$M$21)*Berichtslegung!I31)</f>
        <v/>
      </c>
      <c r="L31" s="81"/>
      <c r="M31" s="3"/>
      <c r="N31" s="3"/>
      <c r="O31" s="3"/>
      <c r="P31" s="3"/>
      <c r="Q31" s="3"/>
      <c r="R31" s="3"/>
    </row>
    <row r="32" spans="1:18" s="24" customFormat="1" ht="15" customHeight="1">
      <c r="A32" s="23">
        <v>10</v>
      </c>
      <c r="B32" s="76"/>
      <c r="C32" s="76"/>
      <c r="D32" s="96"/>
      <c r="E32" s="76"/>
      <c r="F32" s="76"/>
      <c r="G32" s="76"/>
      <c r="H32" s="77"/>
      <c r="I32" s="87"/>
      <c r="J32" s="83" t="str">
        <f>IF(ISERROR((Personalkostenaufstellung!$K$21/Personalkostenaufstellung!$M$21)*Berichtslegung!I32),"",(Personalkostenaufstellung!$K$21/Personalkostenaufstellung!$M$21)*Berichtslegung!I32)</f>
        <v/>
      </c>
      <c r="M32" s="3"/>
      <c r="N32" s="3"/>
      <c r="O32" s="3"/>
      <c r="P32" s="3"/>
      <c r="Q32" s="3"/>
      <c r="R32" s="3"/>
    </row>
    <row r="33" spans="1:18" s="24" customFormat="1" ht="15" customHeight="1">
      <c r="A33" s="23">
        <v>11</v>
      </c>
      <c r="B33" s="76"/>
      <c r="C33" s="76"/>
      <c r="D33" s="96"/>
      <c r="E33" s="76"/>
      <c r="F33" s="76"/>
      <c r="G33" s="76"/>
      <c r="H33" s="77"/>
      <c r="I33" s="87"/>
      <c r="J33" s="83" t="str">
        <f>IF(ISERROR((Personalkostenaufstellung!$K$21/Personalkostenaufstellung!$M$21)*Berichtslegung!I33),"",(Personalkostenaufstellung!$K$21/Personalkostenaufstellung!$M$21)*Berichtslegung!I33)</f>
        <v/>
      </c>
      <c r="M33" s="3"/>
      <c r="N33" s="3"/>
      <c r="O33" s="3"/>
      <c r="P33" s="3"/>
      <c r="Q33" s="3"/>
      <c r="R33" s="3"/>
    </row>
    <row r="34" spans="1:18" s="24" customFormat="1" ht="15" customHeight="1">
      <c r="A34" s="23">
        <v>12</v>
      </c>
      <c r="B34" s="76"/>
      <c r="C34" s="76"/>
      <c r="D34" s="96"/>
      <c r="E34" s="76"/>
      <c r="F34" s="76"/>
      <c r="G34" s="76"/>
      <c r="H34" s="77"/>
      <c r="I34" s="87"/>
      <c r="J34" s="83" t="str">
        <f>IF(ISERROR((Personalkostenaufstellung!$K$21/Personalkostenaufstellung!$M$21)*Berichtslegung!I34),"",(Personalkostenaufstellung!$K$21/Personalkostenaufstellung!$M$21)*Berichtslegung!I34)</f>
        <v/>
      </c>
      <c r="N34" s="3"/>
      <c r="O34" s="3"/>
      <c r="P34" s="3"/>
      <c r="Q34" s="3"/>
      <c r="R34" s="3"/>
    </row>
    <row r="35" spans="1:18" s="24" customFormat="1" ht="15" customHeight="1">
      <c r="A35" s="23">
        <v>13</v>
      </c>
      <c r="B35" s="76"/>
      <c r="C35" s="76"/>
      <c r="D35" s="96"/>
      <c r="E35" s="76"/>
      <c r="F35" s="76"/>
      <c r="G35" s="76"/>
      <c r="H35" s="77"/>
      <c r="I35" s="87"/>
      <c r="J35" s="83" t="str">
        <f>IF(ISERROR((Personalkostenaufstellung!$K$21/Personalkostenaufstellung!$M$21)*Berichtslegung!I35),"",(Personalkostenaufstellung!$K$21/Personalkostenaufstellung!$M$21)*Berichtslegung!I35)</f>
        <v/>
      </c>
      <c r="M35" s="3"/>
      <c r="N35" s="3"/>
      <c r="O35" s="3"/>
      <c r="P35" s="3"/>
      <c r="Q35" s="3"/>
      <c r="R35" s="3"/>
    </row>
    <row r="36" spans="1:18" s="24" customFormat="1" ht="15" customHeight="1">
      <c r="A36" s="23">
        <v>14</v>
      </c>
      <c r="B36" s="76"/>
      <c r="C36" s="76"/>
      <c r="D36" s="96"/>
      <c r="E36" s="76"/>
      <c r="F36" s="76"/>
      <c r="G36" s="76"/>
      <c r="H36" s="77"/>
      <c r="I36" s="87"/>
      <c r="J36" s="83" t="str">
        <f>IF(ISERROR((Personalkostenaufstellung!$K$21/Personalkostenaufstellung!$M$21)*Berichtslegung!I36),"",(Personalkostenaufstellung!$K$21/Personalkostenaufstellung!$M$21)*Berichtslegung!I36)</f>
        <v/>
      </c>
      <c r="Q36" s="3"/>
      <c r="R36" s="3"/>
    </row>
    <row r="37" spans="1:18" s="24" customFormat="1" ht="15" customHeight="1">
      <c r="A37" s="23">
        <v>15</v>
      </c>
      <c r="B37" s="76"/>
      <c r="C37" s="76"/>
      <c r="D37" s="96"/>
      <c r="E37" s="76"/>
      <c r="F37" s="76"/>
      <c r="G37" s="76"/>
      <c r="H37" s="77"/>
      <c r="I37" s="87"/>
      <c r="J37" s="83" t="str">
        <f>IF(ISERROR((Personalkostenaufstellung!$K$21/Personalkostenaufstellung!$M$21)*Berichtslegung!I37),"",(Personalkostenaufstellung!$K$21/Personalkostenaufstellung!$M$21)*Berichtslegung!I37)</f>
        <v/>
      </c>
    </row>
    <row r="38" spans="1:18" s="24" customFormat="1" ht="15" customHeight="1">
      <c r="A38" s="23">
        <v>16</v>
      </c>
      <c r="B38" s="76"/>
      <c r="C38" s="76"/>
      <c r="D38" s="96"/>
      <c r="E38" s="76"/>
      <c r="F38" s="76"/>
      <c r="G38" s="76"/>
      <c r="H38" s="77"/>
      <c r="I38" s="87"/>
      <c r="J38" s="83" t="str">
        <f>IF(ISERROR((Personalkostenaufstellung!$K$21/Personalkostenaufstellung!$M$21)*Berichtslegung!I38),"",(Personalkostenaufstellung!$K$21/Personalkostenaufstellung!$M$21)*Berichtslegung!I38)</f>
        <v/>
      </c>
    </row>
    <row r="39" spans="1:18" s="24" customFormat="1" ht="15" customHeight="1">
      <c r="A39" s="23">
        <v>17</v>
      </c>
      <c r="B39" s="76"/>
      <c r="C39" s="76"/>
      <c r="D39" s="96"/>
      <c r="E39" s="76"/>
      <c r="F39" s="76"/>
      <c r="G39" s="76"/>
      <c r="H39" s="77"/>
      <c r="I39" s="87"/>
      <c r="J39" s="83" t="str">
        <f>IF(ISERROR((Personalkostenaufstellung!$K$21/Personalkostenaufstellung!$M$21)*Berichtslegung!I39),"",(Personalkostenaufstellung!$K$21/Personalkostenaufstellung!$M$21)*Berichtslegung!I39)</f>
        <v/>
      </c>
    </row>
    <row r="40" spans="1:18" s="24" customFormat="1" ht="15" customHeight="1">
      <c r="A40" s="23">
        <v>18</v>
      </c>
      <c r="B40" s="76"/>
      <c r="C40" s="76"/>
      <c r="D40" s="96"/>
      <c r="E40" s="76"/>
      <c r="F40" s="76"/>
      <c r="G40" s="76"/>
      <c r="H40" s="77"/>
      <c r="I40" s="87"/>
      <c r="J40" s="83" t="str">
        <f>IF(ISERROR((Personalkostenaufstellung!$K$21/Personalkostenaufstellung!$M$21)*Berichtslegung!I40),"",(Personalkostenaufstellung!$K$21/Personalkostenaufstellung!$M$21)*Berichtslegung!I40)</f>
        <v/>
      </c>
    </row>
    <row r="41" spans="1:18" ht="15" customHeight="1">
      <c r="A41" s="23">
        <v>19</v>
      </c>
      <c r="B41" s="76"/>
      <c r="C41" s="76"/>
      <c r="D41" s="96"/>
      <c r="E41" s="76"/>
      <c r="F41" s="76"/>
      <c r="G41" s="76"/>
      <c r="H41" s="77"/>
      <c r="I41" s="87"/>
      <c r="J41" s="83" t="str">
        <f>IF(ISERROR((Personalkostenaufstellung!$K$21/Personalkostenaufstellung!$M$21)*Berichtslegung!I41),"",(Personalkostenaufstellung!$K$21/Personalkostenaufstellung!$M$21)*Berichtslegung!I41)</f>
        <v/>
      </c>
      <c r="L41" s="24"/>
    </row>
    <row r="42" spans="1:18" ht="15" customHeight="1">
      <c r="A42" s="23">
        <v>20</v>
      </c>
      <c r="B42" s="76"/>
      <c r="C42" s="76"/>
      <c r="D42" s="96"/>
      <c r="E42" s="76"/>
      <c r="F42" s="76"/>
      <c r="G42" s="76"/>
      <c r="H42" s="77"/>
      <c r="I42" s="87"/>
      <c r="J42" s="83" t="str">
        <f>IF(ISERROR((Personalkostenaufstellung!$K$21/Personalkostenaufstellung!$M$21)*Berichtslegung!I42),"",(Personalkostenaufstellung!$K$21/Personalkostenaufstellung!$M$21)*Berichtslegung!I42)</f>
        <v/>
      </c>
      <c r="L42" s="24"/>
    </row>
    <row r="43" spans="1:18" ht="15" customHeight="1">
      <c r="A43" s="23">
        <v>21</v>
      </c>
      <c r="B43" s="76"/>
      <c r="C43" s="76"/>
      <c r="D43" s="96"/>
      <c r="E43" s="76"/>
      <c r="F43" s="76"/>
      <c r="G43" s="76"/>
      <c r="H43" s="77"/>
      <c r="I43" s="87"/>
      <c r="J43" s="83" t="str">
        <f>IF(ISERROR((Personalkostenaufstellung!$K$21/Personalkostenaufstellung!$M$21)*Berichtslegung!I43),"",(Personalkostenaufstellung!$K$21/Personalkostenaufstellung!$M$21)*Berichtslegung!I43)</f>
        <v/>
      </c>
      <c r="L43" s="24"/>
    </row>
    <row r="44" spans="1:18" ht="15" customHeight="1">
      <c r="A44" s="23">
        <v>22</v>
      </c>
      <c r="B44" s="76"/>
      <c r="C44" s="76"/>
      <c r="D44" s="96"/>
      <c r="E44" s="76"/>
      <c r="F44" s="76"/>
      <c r="G44" s="76"/>
      <c r="H44" s="77"/>
      <c r="I44" s="87"/>
      <c r="J44" s="83" t="str">
        <f>IF(ISERROR((Personalkostenaufstellung!$K$21/Personalkostenaufstellung!$M$21)*Berichtslegung!I44),"",(Personalkostenaufstellung!$K$21/Personalkostenaufstellung!$M$21)*Berichtslegung!I44)</f>
        <v/>
      </c>
    </row>
    <row r="45" spans="1:18" ht="15" customHeight="1">
      <c r="A45" s="23">
        <v>23</v>
      </c>
      <c r="B45" s="76"/>
      <c r="C45" s="76"/>
      <c r="D45" s="96"/>
      <c r="E45" s="76"/>
      <c r="F45" s="76"/>
      <c r="G45" s="76"/>
      <c r="H45" s="77"/>
      <c r="I45" s="87"/>
      <c r="J45" s="83" t="str">
        <f>IF(ISERROR((Personalkostenaufstellung!$K$21/Personalkostenaufstellung!$M$21)*Berichtslegung!I45),"",(Personalkostenaufstellung!$K$21/Personalkostenaufstellung!$M$21)*Berichtslegung!I45)</f>
        <v/>
      </c>
    </row>
    <row r="46" spans="1:18" ht="15" customHeight="1">
      <c r="A46" s="23">
        <v>24</v>
      </c>
      <c r="B46" s="76"/>
      <c r="C46" s="76"/>
      <c r="D46" s="96"/>
      <c r="E46" s="76"/>
      <c r="F46" s="76"/>
      <c r="G46" s="76"/>
      <c r="H46" s="77"/>
      <c r="I46" s="87"/>
      <c r="J46" s="83" t="str">
        <f>IF(ISERROR((Personalkostenaufstellung!$K$21/Personalkostenaufstellung!$M$21)*Berichtslegung!I46),"",(Personalkostenaufstellung!$K$21/Personalkostenaufstellung!$M$21)*Berichtslegung!I46)</f>
        <v/>
      </c>
    </row>
    <row r="47" spans="1:18" ht="15" customHeight="1">
      <c r="A47" s="23">
        <v>25</v>
      </c>
      <c r="B47" s="76"/>
      <c r="C47" s="76"/>
      <c r="D47" s="96"/>
      <c r="E47" s="76"/>
      <c r="F47" s="76"/>
      <c r="G47" s="76"/>
      <c r="H47" s="77"/>
      <c r="I47" s="87"/>
      <c r="J47" s="83" t="str">
        <f>IF(ISERROR((Personalkostenaufstellung!$K$21/Personalkostenaufstellung!$M$21)*Berichtslegung!I47),"",(Personalkostenaufstellung!$K$21/Personalkostenaufstellung!$M$21)*Berichtslegung!I47)</f>
        <v/>
      </c>
    </row>
    <row r="48" spans="1:18" s="24" customFormat="1" ht="15" customHeight="1">
      <c r="A48" s="23">
        <v>26</v>
      </c>
      <c r="B48" s="76"/>
      <c r="C48" s="76"/>
      <c r="D48" s="96"/>
      <c r="E48" s="76"/>
      <c r="F48" s="76"/>
      <c r="G48" s="76"/>
      <c r="H48" s="77"/>
      <c r="I48" s="87"/>
      <c r="J48" s="83" t="str">
        <f>IF(ISERROR((Personalkostenaufstellung!$K$21/Personalkostenaufstellung!$M$21)*Berichtslegung!I48),"",(Personalkostenaufstellung!$K$21/Personalkostenaufstellung!$M$21)*Berichtslegung!I48)</f>
        <v/>
      </c>
      <c r="L48" s="3"/>
    </row>
    <row r="49" spans="1:12" s="24" customFormat="1" ht="15" customHeight="1">
      <c r="A49" s="23">
        <v>27</v>
      </c>
      <c r="B49" s="76"/>
      <c r="C49" s="76"/>
      <c r="D49" s="96"/>
      <c r="E49" s="76"/>
      <c r="F49" s="76"/>
      <c r="G49" s="76"/>
      <c r="H49" s="77"/>
      <c r="I49" s="87"/>
      <c r="J49" s="83" t="str">
        <f>IF(ISERROR((Personalkostenaufstellung!$K$21/Personalkostenaufstellung!$M$21)*Berichtslegung!I49),"",(Personalkostenaufstellung!$K$21/Personalkostenaufstellung!$M$21)*Berichtslegung!I49)</f>
        <v/>
      </c>
      <c r="L49" s="3"/>
    </row>
    <row r="50" spans="1:12" s="24" customFormat="1" ht="15" customHeight="1">
      <c r="A50" s="23">
        <v>28</v>
      </c>
      <c r="B50" s="76"/>
      <c r="C50" s="76"/>
      <c r="D50" s="96"/>
      <c r="E50" s="76"/>
      <c r="F50" s="76"/>
      <c r="G50" s="76"/>
      <c r="H50" s="77"/>
      <c r="I50" s="87"/>
      <c r="J50" s="83" t="str">
        <f>IF(ISERROR((Personalkostenaufstellung!$K$21/Personalkostenaufstellung!$M$21)*Berichtslegung!I50),"",(Personalkostenaufstellung!$K$21/Personalkostenaufstellung!$M$21)*Berichtslegung!I50)</f>
        <v/>
      </c>
      <c r="L50" s="3"/>
    </row>
    <row r="51" spans="1:12" s="24" customFormat="1" ht="15" customHeight="1">
      <c r="A51" s="23">
        <v>29</v>
      </c>
      <c r="B51" s="76"/>
      <c r="C51" s="76"/>
      <c r="D51" s="96"/>
      <c r="E51" s="76"/>
      <c r="F51" s="76"/>
      <c r="G51" s="76"/>
      <c r="H51" s="77"/>
      <c r="I51" s="87"/>
      <c r="J51" s="83" t="str">
        <f>IF(ISERROR((Personalkostenaufstellung!$K$21/Personalkostenaufstellung!$M$21)*Berichtslegung!I51),"",(Personalkostenaufstellung!$K$21/Personalkostenaufstellung!$M$21)*Berichtslegung!I51)</f>
        <v/>
      </c>
      <c r="L51" s="3"/>
    </row>
    <row r="52" spans="1:12" s="24" customFormat="1" ht="15" customHeight="1">
      <c r="A52" s="23">
        <v>30</v>
      </c>
      <c r="B52" s="76"/>
      <c r="C52" s="76"/>
      <c r="D52" s="96"/>
      <c r="E52" s="76"/>
      <c r="F52" s="76"/>
      <c r="G52" s="76"/>
      <c r="H52" s="77"/>
      <c r="I52" s="87"/>
      <c r="J52" s="83" t="str">
        <f>IF(ISERROR((Personalkostenaufstellung!$K$21/Personalkostenaufstellung!$M$21)*Berichtslegung!I52),"",(Personalkostenaufstellung!$K$21/Personalkostenaufstellung!$M$21)*Berichtslegung!I52)</f>
        <v/>
      </c>
      <c r="L52" s="3"/>
    </row>
    <row r="53" spans="1:12" s="24" customFormat="1" ht="15" customHeight="1">
      <c r="A53" s="23">
        <v>31</v>
      </c>
      <c r="B53" s="76"/>
      <c r="C53" s="76"/>
      <c r="D53" s="96"/>
      <c r="E53" s="76"/>
      <c r="F53" s="76"/>
      <c r="G53" s="76"/>
      <c r="H53" s="77"/>
      <c r="I53" s="87"/>
      <c r="J53" s="83" t="str">
        <f>IF(ISERROR((Personalkostenaufstellung!$K$21/Personalkostenaufstellung!$M$21)*Berichtslegung!I53),"",(Personalkostenaufstellung!$K$21/Personalkostenaufstellung!$M$21)*Berichtslegung!I53)</f>
        <v/>
      </c>
      <c r="L53" s="3"/>
    </row>
    <row r="54" spans="1:12" s="24" customFormat="1" ht="15" customHeight="1">
      <c r="A54" s="23">
        <v>32</v>
      </c>
      <c r="B54" s="76"/>
      <c r="C54" s="76"/>
      <c r="D54" s="96"/>
      <c r="E54" s="76"/>
      <c r="F54" s="76"/>
      <c r="G54" s="76"/>
      <c r="H54" s="77"/>
      <c r="I54" s="87"/>
      <c r="J54" s="83" t="str">
        <f>IF(ISERROR((Personalkostenaufstellung!$K$21/Personalkostenaufstellung!$M$21)*Berichtslegung!I54),"",(Personalkostenaufstellung!$K$21/Personalkostenaufstellung!$M$21)*Berichtslegung!I54)</f>
        <v/>
      </c>
      <c r="L54" s="3"/>
    </row>
    <row r="55" spans="1:12" s="24" customFormat="1" ht="15" customHeight="1">
      <c r="A55" s="23">
        <v>33</v>
      </c>
      <c r="B55" s="76"/>
      <c r="C55" s="76"/>
      <c r="D55" s="96"/>
      <c r="E55" s="76"/>
      <c r="F55" s="76"/>
      <c r="G55" s="76"/>
      <c r="H55" s="77"/>
      <c r="I55" s="87"/>
      <c r="J55" s="83" t="str">
        <f>IF(ISERROR((Personalkostenaufstellung!$K$21/Personalkostenaufstellung!$M$21)*Berichtslegung!I55),"",(Personalkostenaufstellung!$K$21/Personalkostenaufstellung!$M$21)*Berichtslegung!I55)</f>
        <v/>
      </c>
      <c r="L55" s="3"/>
    </row>
    <row r="56" spans="1:12" s="24" customFormat="1" ht="15" customHeight="1">
      <c r="A56" s="23">
        <v>34</v>
      </c>
      <c r="B56" s="76"/>
      <c r="C56" s="76"/>
      <c r="D56" s="96"/>
      <c r="E56" s="76"/>
      <c r="F56" s="76"/>
      <c r="G56" s="76"/>
      <c r="H56" s="77"/>
      <c r="I56" s="87"/>
      <c r="J56" s="83" t="str">
        <f>IF(ISERROR((Personalkostenaufstellung!$K$21/Personalkostenaufstellung!$M$21)*Berichtslegung!I56),"",(Personalkostenaufstellung!$K$21/Personalkostenaufstellung!$M$21)*Berichtslegung!I56)</f>
        <v/>
      </c>
      <c r="L56" s="3"/>
    </row>
    <row r="57" spans="1:12" s="24" customFormat="1" ht="15" customHeight="1">
      <c r="A57" s="23">
        <v>35</v>
      </c>
      <c r="B57" s="76"/>
      <c r="C57" s="76"/>
      <c r="D57" s="96"/>
      <c r="E57" s="76"/>
      <c r="F57" s="76"/>
      <c r="G57" s="76"/>
      <c r="H57" s="77"/>
      <c r="I57" s="87"/>
      <c r="J57" s="83" t="str">
        <f>IF(ISERROR((Personalkostenaufstellung!$K$21/Personalkostenaufstellung!$M$21)*Berichtslegung!I57),"",(Personalkostenaufstellung!$K$21/Personalkostenaufstellung!$M$21)*Berichtslegung!I57)</f>
        <v/>
      </c>
      <c r="L57" s="3"/>
    </row>
    <row r="58" spans="1:12" s="24" customFormat="1" ht="15" customHeight="1">
      <c r="A58" s="23">
        <v>36</v>
      </c>
      <c r="B58" s="76"/>
      <c r="C58" s="76"/>
      <c r="D58" s="96"/>
      <c r="E58" s="76"/>
      <c r="F58" s="76"/>
      <c r="G58" s="76"/>
      <c r="H58" s="77"/>
      <c r="I58" s="88"/>
      <c r="J58" s="83" t="str">
        <f>IF(ISERROR((Personalkostenaufstellung!$K$21/Personalkostenaufstellung!$M$21)*Berichtslegung!I58),"",(Personalkostenaufstellung!$K$21/Personalkostenaufstellung!$M$21)*Berichtslegung!I58)</f>
        <v/>
      </c>
      <c r="L58" s="3"/>
    </row>
    <row r="59" spans="1:12" s="24" customFormat="1" ht="15" customHeight="1">
      <c r="A59" s="23">
        <v>37</v>
      </c>
      <c r="B59" s="76"/>
      <c r="C59" s="76"/>
      <c r="D59" s="96"/>
      <c r="E59" s="76"/>
      <c r="F59" s="76"/>
      <c r="G59" s="76"/>
      <c r="H59" s="77"/>
      <c r="I59" s="88"/>
      <c r="J59" s="83" t="str">
        <f>IF(ISERROR((Personalkostenaufstellung!$K$21/Personalkostenaufstellung!$M$21)*Berichtslegung!I59),"",(Personalkostenaufstellung!$K$21/Personalkostenaufstellung!$M$21)*Berichtslegung!I59)</f>
        <v/>
      </c>
      <c r="L59" s="3"/>
    </row>
    <row r="60" spans="1:12" s="24" customFormat="1" ht="15" customHeight="1">
      <c r="A60" s="23">
        <v>38</v>
      </c>
      <c r="B60" s="76"/>
      <c r="C60" s="76"/>
      <c r="D60" s="96"/>
      <c r="E60" s="76"/>
      <c r="F60" s="76"/>
      <c r="G60" s="76"/>
      <c r="H60" s="77"/>
      <c r="I60" s="88"/>
      <c r="J60" s="83" t="str">
        <f>IF(ISERROR((Personalkostenaufstellung!$K$21/Personalkostenaufstellung!$M$21)*Berichtslegung!I60),"",(Personalkostenaufstellung!$K$21/Personalkostenaufstellung!$M$21)*Berichtslegung!I60)</f>
        <v/>
      </c>
      <c r="L60" s="3"/>
    </row>
    <row r="61" spans="1:12" s="24" customFormat="1" ht="15" customHeight="1">
      <c r="A61" s="23">
        <v>39</v>
      </c>
      <c r="B61" s="76"/>
      <c r="C61" s="76"/>
      <c r="D61" s="96"/>
      <c r="E61" s="76"/>
      <c r="F61" s="76"/>
      <c r="G61" s="76"/>
      <c r="H61" s="77"/>
      <c r="I61" s="88"/>
      <c r="J61" s="83" t="str">
        <f>IF(ISERROR((Personalkostenaufstellung!$K$21/Personalkostenaufstellung!$M$21)*Berichtslegung!I61),"",(Personalkostenaufstellung!$K$21/Personalkostenaufstellung!$M$21)*Berichtslegung!I61)</f>
        <v/>
      </c>
      <c r="L61" s="3"/>
    </row>
    <row r="62" spans="1:12" s="24" customFormat="1" ht="15" customHeight="1">
      <c r="A62" s="23">
        <v>40</v>
      </c>
      <c r="B62" s="76"/>
      <c r="C62" s="76"/>
      <c r="D62" s="96"/>
      <c r="E62" s="76"/>
      <c r="F62" s="76"/>
      <c r="G62" s="76"/>
      <c r="H62" s="77"/>
      <c r="I62" s="88"/>
      <c r="J62" s="83" t="str">
        <f>IF(ISERROR((Personalkostenaufstellung!$K$21/Personalkostenaufstellung!$M$21)*Berichtslegung!I62),"",(Personalkostenaufstellung!$K$21/Personalkostenaufstellung!$M$21)*Berichtslegung!I62)</f>
        <v/>
      </c>
      <c r="L62" s="3"/>
    </row>
    <row r="63" spans="1:12" s="24" customFormat="1" ht="15" customHeight="1">
      <c r="A63" s="23">
        <v>41</v>
      </c>
      <c r="B63" s="76"/>
      <c r="C63" s="76"/>
      <c r="D63" s="96"/>
      <c r="E63" s="76"/>
      <c r="F63" s="76"/>
      <c r="G63" s="76"/>
      <c r="H63" s="77"/>
      <c r="I63" s="88"/>
      <c r="J63" s="83" t="str">
        <f>IF(ISERROR((Personalkostenaufstellung!$K$21/Personalkostenaufstellung!$M$21)*Berichtslegung!I63),"",(Personalkostenaufstellung!$K$21/Personalkostenaufstellung!$M$21)*Berichtslegung!I63)</f>
        <v/>
      </c>
      <c r="L63" s="3"/>
    </row>
    <row r="64" spans="1:12" s="24" customFormat="1" ht="15" customHeight="1">
      <c r="A64" s="23">
        <v>42</v>
      </c>
      <c r="B64" s="76"/>
      <c r="C64" s="76"/>
      <c r="D64" s="96"/>
      <c r="E64" s="76"/>
      <c r="F64" s="76"/>
      <c r="G64" s="76"/>
      <c r="H64" s="77"/>
      <c r="I64" s="88"/>
      <c r="J64" s="83" t="str">
        <f>IF(ISERROR((Personalkostenaufstellung!$K$21/Personalkostenaufstellung!$M$21)*Berichtslegung!I64),"",(Personalkostenaufstellung!$K$21/Personalkostenaufstellung!$M$21)*Berichtslegung!I64)</f>
        <v/>
      </c>
      <c r="L64" s="3"/>
    </row>
    <row r="65" spans="1:12" s="24" customFormat="1" ht="15" customHeight="1">
      <c r="A65" s="23">
        <v>43</v>
      </c>
      <c r="B65" s="76"/>
      <c r="C65" s="76"/>
      <c r="D65" s="96"/>
      <c r="E65" s="76"/>
      <c r="F65" s="76"/>
      <c r="G65" s="76"/>
      <c r="H65" s="77"/>
      <c r="I65" s="88"/>
      <c r="J65" s="83" t="str">
        <f>IF(ISERROR((Personalkostenaufstellung!$K$21/Personalkostenaufstellung!$M$21)*Berichtslegung!I65),"",(Personalkostenaufstellung!$K$21/Personalkostenaufstellung!$M$21)*Berichtslegung!I65)</f>
        <v/>
      </c>
      <c r="L65" s="3"/>
    </row>
    <row r="66" spans="1:12" s="24" customFormat="1" ht="15" customHeight="1">
      <c r="A66" s="23">
        <v>44</v>
      </c>
      <c r="B66" s="76"/>
      <c r="C66" s="76"/>
      <c r="D66" s="96"/>
      <c r="E66" s="76"/>
      <c r="F66" s="76"/>
      <c r="G66" s="76"/>
      <c r="H66" s="77"/>
      <c r="I66" s="88"/>
      <c r="J66" s="83" t="str">
        <f>IF(ISERROR((Personalkostenaufstellung!$K$21/Personalkostenaufstellung!$M$21)*Berichtslegung!I66),"",(Personalkostenaufstellung!$K$21/Personalkostenaufstellung!$M$21)*Berichtslegung!I66)</f>
        <v/>
      </c>
      <c r="L66" s="3"/>
    </row>
    <row r="67" spans="1:12" s="24" customFormat="1" ht="15" customHeight="1">
      <c r="A67" s="23">
        <v>45</v>
      </c>
      <c r="B67" s="76"/>
      <c r="C67" s="76"/>
      <c r="D67" s="96"/>
      <c r="E67" s="76"/>
      <c r="F67" s="76"/>
      <c r="G67" s="76"/>
      <c r="H67" s="77"/>
      <c r="I67" s="88"/>
      <c r="J67" s="83" t="str">
        <f>IF(ISERROR((Personalkostenaufstellung!$K$21/Personalkostenaufstellung!$M$21)*Berichtslegung!I67),"",(Personalkostenaufstellung!$K$21/Personalkostenaufstellung!$M$21)*Berichtslegung!I67)</f>
        <v/>
      </c>
      <c r="L67" s="3"/>
    </row>
    <row r="68" spans="1:12" s="24" customFormat="1" ht="15" customHeight="1">
      <c r="A68" s="23">
        <v>46</v>
      </c>
      <c r="B68" s="76"/>
      <c r="C68" s="76"/>
      <c r="D68" s="96"/>
      <c r="E68" s="76"/>
      <c r="F68" s="76"/>
      <c r="G68" s="76"/>
      <c r="H68" s="77"/>
      <c r="I68" s="88"/>
      <c r="J68" s="83" t="str">
        <f>IF(ISERROR((Personalkostenaufstellung!$K$21/Personalkostenaufstellung!$M$21)*Berichtslegung!I68),"",(Personalkostenaufstellung!$K$21/Personalkostenaufstellung!$M$21)*Berichtslegung!I68)</f>
        <v/>
      </c>
      <c r="L68" s="3"/>
    </row>
    <row r="69" spans="1:12" s="24" customFormat="1" ht="15" customHeight="1">
      <c r="A69" s="23">
        <v>47</v>
      </c>
      <c r="B69" s="76"/>
      <c r="C69" s="76"/>
      <c r="D69" s="96"/>
      <c r="E69" s="76"/>
      <c r="F69" s="76"/>
      <c r="G69" s="76"/>
      <c r="H69" s="77"/>
      <c r="I69" s="88"/>
      <c r="J69" s="83" t="str">
        <f>IF(ISERROR((Personalkostenaufstellung!$K$21/Personalkostenaufstellung!$M$21)*Berichtslegung!I69),"",(Personalkostenaufstellung!$K$21/Personalkostenaufstellung!$M$21)*Berichtslegung!I69)</f>
        <v/>
      </c>
      <c r="L69" s="3"/>
    </row>
    <row r="70" spans="1:12" s="24" customFormat="1" ht="15" customHeight="1">
      <c r="A70" s="23">
        <v>48</v>
      </c>
      <c r="B70" s="76"/>
      <c r="C70" s="76"/>
      <c r="D70" s="96"/>
      <c r="E70" s="76"/>
      <c r="F70" s="76"/>
      <c r="G70" s="76"/>
      <c r="H70" s="77"/>
      <c r="I70" s="88"/>
      <c r="J70" s="83" t="str">
        <f>IF(ISERROR((Personalkostenaufstellung!$K$21/Personalkostenaufstellung!$M$21)*Berichtslegung!I70),"",(Personalkostenaufstellung!$K$21/Personalkostenaufstellung!$M$21)*Berichtslegung!I70)</f>
        <v/>
      </c>
      <c r="L70" s="3"/>
    </row>
    <row r="71" spans="1:12" s="24" customFormat="1" ht="15" customHeight="1">
      <c r="A71" s="23">
        <v>49</v>
      </c>
      <c r="B71" s="76"/>
      <c r="C71" s="76"/>
      <c r="D71" s="96"/>
      <c r="E71" s="76"/>
      <c r="F71" s="76"/>
      <c r="G71" s="76"/>
      <c r="H71" s="77"/>
      <c r="I71" s="88"/>
      <c r="J71" s="83" t="str">
        <f>IF(ISERROR((Personalkostenaufstellung!$K$21/Personalkostenaufstellung!$M$21)*Berichtslegung!I71),"",(Personalkostenaufstellung!$K$21/Personalkostenaufstellung!$M$21)*Berichtslegung!I71)</f>
        <v/>
      </c>
      <c r="L71" s="3"/>
    </row>
    <row r="72" spans="1:12" s="24" customFormat="1" ht="15" customHeight="1">
      <c r="A72" s="23">
        <v>50</v>
      </c>
      <c r="B72" s="76"/>
      <c r="C72" s="76"/>
      <c r="D72" s="96"/>
      <c r="E72" s="76"/>
      <c r="F72" s="76"/>
      <c r="G72" s="76"/>
      <c r="H72" s="77"/>
      <c r="I72" s="88"/>
      <c r="J72" s="83" t="str">
        <f>IF(ISERROR((Personalkostenaufstellung!$K$21/Personalkostenaufstellung!$M$21)*Berichtslegung!I72),"",(Personalkostenaufstellung!$K$21/Personalkostenaufstellung!$M$21)*Berichtslegung!I72)</f>
        <v/>
      </c>
      <c r="L72" s="3"/>
    </row>
    <row r="73" spans="1:12" s="24" customFormat="1" ht="15" customHeight="1">
      <c r="A73" s="23">
        <v>51</v>
      </c>
      <c r="B73" s="76"/>
      <c r="C73" s="76"/>
      <c r="D73" s="96"/>
      <c r="E73" s="76"/>
      <c r="F73" s="76"/>
      <c r="G73" s="76"/>
      <c r="H73" s="77"/>
      <c r="I73" s="88"/>
      <c r="J73" s="83" t="str">
        <f>IF(ISERROR((Personalkostenaufstellung!$K$21/Personalkostenaufstellung!$M$21)*Berichtslegung!I73),"",(Personalkostenaufstellung!$K$21/Personalkostenaufstellung!$M$21)*Berichtslegung!I73)</f>
        <v/>
      </c>
      <c r="L73" s="3"/>
    </row>
    <row r="74" spans="1:12" s="24" customFormat="1" ht="15" customHeight="1">
      <c r="A74" s="23">
        <v>52</v>
      </c>
      <c r="B74" s="76"/>
      <c r="C74" s="76"/>
      <c r="D74" s="96"/>
      <c r="E74" s="76"/>
      <c r="F74" s="76"/>
      <c r="G74" s="76"/>
      <c r="H74" s="77"/>
      <c r="I74" s="88"/>
      <c r="J74" s="83" t="str">
        <f>IF(ISERROR((Personalkostenaufstellung!$K$21/Personalkostenaufstellung!$M$21)*Berichtslegung!I74),"",(Personalkostenaufstellung!$K$21/Personalkostenaufstellung!$M$21)*Berichtslegung!I74)</f>
        <v/>
      </c>
      <c r="L74" s="3"/>
    </row>
    <row r="75" spans="1:12" s="24" customFormat="1" ht="15" customHeight="1">
      <c r="A75" s="23">
        <v>53</v>
      </c>
      <c r="B75" s="76"/>
      <c r="C75" s="76"/>
      <c r="D75" s="96"/>
      <c r="E75" s="76"/>
      <c r="F75" s="76"/>
      <c r="G75" s="76"/>
      <c r="H75" s="77"/>
      <c r="I75" s="88"/>
      <c r="J75" s="83" t="str">
        <f>IF(ISERROR((Personalkostenaufstellung!$K$21/Personalkostenaufstellung!$M$21)*Berichtslegung!I75),"",(Personalkostenaufstellung!$K$21/Personalkostenaufstellung!$M$21)*Berichtslegung!I75)</f>
        <v/>
      </c>
      <c r="L75" s="3"/>
    </row>
    <row r="76" spans="1:12" s="24" customFormat="1" ht="15" customHeight="1">
      <c r="A76" s="23">
        <v>54</v>
      </c>
      <c r="B76" s="76"/>
      <c r="C76" s="76"/>
      <c r="D76" s="96"/>
      <c r="E76" s="76"/>
      <c r="F76" s="76"/>
      <c r="G76" s="76"/>
      <c r="H76" s="77"/>
      <c r="I76" s="88"/>
      <c r="J76" s="83" t="str">
        <f>IF(ISERROR((Personalkostenaufstellung!$K$21/Personalkostenaufstellung!$M$21)*Berichtslegung!I76),"",(Personalkostenaufstellung!$K$21/Personalkostenaufstellung!$M$21)*Berichtslegung!I76)</f>
        <v/>
      </c>
      <c r="L76" s="3"/>
    </row>
    <row r="77" spans="1:12" s="24" customFormat="1" ht="15" customHeight="1">
      <c r="A77" s="23">
        <v>55</v>
      </c>
      <c r="B77" s="76"/>
      <c r="C77" s="76"/>
      <c r="D77" s="96"/>
      <c r="E77" s="76"/>
      <c r="F77" s="76"/>
      <c r="G77" s="76"/>
      <c r="H77" s="77"/>
      <c r="I77" s="88"/>
      <c r="J77" s="83" t="str">
        <f>IF(ISERROR((Personalkostenaufstellung!$K$21/Personalkostenaufstellung!$M$21)*Berichtslegung!I77),"",(Personalkostenaufstellung!$K$21/Personalkostenaufstellung!$M$21)*Berichtslegung!I77)</f>
        <v/>
      </c>
      <c r="L77" s="3"/>
    </row>
    <row r="78" spans="1:12" s="24" customFormat="1" ht="15" customHeight="1">
      <c r="A78" s="23">
        <v>56</v>
      </c>
      <c r="B78" s="76"/>
      <c r="C78" s="76"/>
      <c r="D78" s="96"/>
      <c r="E78" s="76"/>
      <c r="F78" s="76"/>
      <c r="G78" s="76"/>
      <c r="H78" s="77"/>
      <c r="I78" s="88"/>
      <c r="J78" s="83" t="str">
        <f>IF(ISERROR((Personalkostenaufstellung!$K$21/Personalkostenaufstellung!$M$21)*Berichtslegung!I78),"",(Personalkostenaufstellung!$K$21/Personalkostenaufstellung!$M$21)*Berichtslegung!I78)</f>
        <v/>
      </c>
      <c r="L78" s="3"/>
    </row>
    <row r="79" spans="1:12" s="24" customFormat="1" ht="15" customHeight="1">
      <c r="A79" s="23">
        <v>57</v>
      </c>
      <c r="B79" s="76"/>
      <c r="C79" s="76"/>
      <c r="D79" s="96"/>
      <c r="E79" s="76"/>
      <c r="F79" s="76"/>
      <c r="G79" s="76"/>
      <c r="H79" s="77"/>
      <c r="I79" s="88"/>
      <c r="J79" s="83" t="str">
        <f>IF(ISERROR((Personalkostenaufstellung!$K$21/Personalkostenaufstellung!$M$21)*Berichtslegung!I79),"",(Personalkostenaufstellung!$K$21/Personalkostenaufstellung!$M$21)*Berichtslegung!I79)</f>
        <v/>
      </c>
      <c r="L79" s="3"/>
    </row>
    <row r="80" spans="1:12" s="24" customFormat="1" ht="15" customHeight="1" thickBot="1">
      <c r="A80" s="23">
        <v>58</v>
      </c>
      <c r="B80" s="76"/>
      <c r="C80" s="76"/>
      <c r="D80" s="96"/>
      <c r="E80" s="78"/>
      <c r="F80" s="78"/>
      <c r="G80" s="78"/>
      <c r="H80" s="79"/>
      <c r="I80" s="89"/>
      <c r="J80" s="83" t="str">
        <f>IF(ISERROR((Personalkostenaufstellung!$K$21/Personalkostenaufstellung!$M$21)*Berichtslegung!I80),"",(Personalkostenaufstellung!$K$21/Personalkostenaufstellung!$M$21)*Berichtslegung!I80)</f>
        <v/>
      </c>
      <c r="L80" s="3"/>
    </row>
    <row r="81" spans="1:11" ht="15" customHeight="1" thickBot="1">
      <c r="C81" s="25"/>
      <c r="E81" s="129" t="s">
        <v>7</v>
      </c>
      <c r="F81" s="130"/>
      <c r="G81" s="130"/>
      <c r="H81" s="131"/>
      <c r="I81" s="85">
        <f>ROUND(SUM(I23:I80),2)</f>
        <v>0</v>
      </c>
      <c r="J81" s="70">
        <f>ROUND(SUM(J23:J80),2)</f>
        <v>0</v>
      </c>
    </row>
    <row r="82" spans="1:11" ht="15" customHeight="1" thickBot="1">
      <c r="C82" s="26"/>
      <c r="E82" s="129" t="s">
        <v>127</v>
      </c>
      <c r="F82" s="130"/>
      <c r="G82" s="130"/>
      <c r="H82" s="131"/>
      <c r="I82" s="69">
        <f>Personalkostenaufstellung!M21</f>
        <v>0</v>
      </c>
      <c r="J82" s="70">
        <f>Personalkostenaufstellung!K21</f>
        <v>0</v>
      </c>
    </row>
    <row r="83" spans="1:11" ht="14.65" customHeight="1" thickBot="1">
      <c r="E83" s="129" t="s">
        <v>128</v>
      </c>
      <c r="F83" s="130"/>
      <c r="G83" s="130"/>
      <c r="H83" s="131"/>
      <c r="I83" s="139">
        <f>IF(I81=I82,I81/40*65,"Bitte Angaben überprüfen!")</f>
        <v>0</v>
      </c>
      <c r="J83" s="140"/>
    </row>
    <row r="84" spans="1:11" ht="14.65" customHeight="1" thickBot="1"/>
    <row r="85" spans="1:11" ht="14.65" customHeight="1" thickBot="1">
      <c r="E85" s="129" t="s">
        <v>129</v>
      </c>
      <c r="F85" s="130"/>
      <c r="G85" s="130" t="s">
        <v>129</v>
      </c>
      <c r="H85" s="131"/>
      <c r="I85" s="85">
        <f>I81-I86</f>
        <v>0</v>
      </c>
      <c r="J85" s="70" t="str">
        <f>IF(ISERROR(J81-J86),"",J81-J86)</f>
        <v/>
      </c>
    </row>
    <row r="86" spans="1:11" ht="14.65" customHeight="1" thickBot="1">
      <c r="E86" s="129" t="s">
        <v>131</v>
      </c>
      <c r="F86" s="130"/>
      <c r="G86" s="130" t="s">
        <v>130</v>
      </c>
      <c r="H86" s="131"/>
      <c r="I86" s="84"/>
      <c r="J86" s="70" t="str">
        <f>IF(ISERROR((Personalkostenaufstellung!$K$21/Personalkostenaufstellung!$M$21)*Berichtslegung!I86),"",(Personalkostenaufstellung!$K$21/Personalkostenaufstellung!$M$21)*Berichtslegung!I86)</f>
        <v/>
      </c>
    </row>
    <row r="87" spans="1:11" ht="15.75" thickBot="1">
      <c r="B87" s="27"/>
      <c r="E87" s="28"/>
      <c r="F87" s="28"/>
    </row>
    <row r="88" spans="1:11" ht="14.65" customHeight="1">
      <c r="A88" s="29"/>
      <c r="B88" s="109" t="s">
        <v>23</v>
      </c>
      <c r="C88" s="110"/>
      <c r="D88" s="110"/>
      <c r="E88" s="110"/>
      <c r="F88" s="110"/>
      <c r="G88" s="110"/>
      <c r="H88" s="110"/>
      <c r="I88" s="110"/>
      <c r="J88" s="110"/>
      <c r="K88" s="111"/>
    </row>
    <row r="89" spans="1:11" ht="16.5" customHeight="1">
      <c r="A89" s="30"/>
      <c r="B89" s="112"/>
      <c r="C89" s="113"/>
      <c r="D89" s="113"/>
      <c r="E89" s="113"/>
      <c r="F89" s="113"/>
      <c r="G89" s="113"/>
      <c r="H89" s="113"/>
      <c r="I89" s="113"/>
      <c r="J89" s="113"/>
      <c r="K89" s="114"/>
    </row>
    <row r="90" spans="1:11" ht="15.75" thickBot="1">
      <c r="A90" s="31"/>
      <c r="B90" s="115"/>
      <c r="C90" s="116"/>
      <c r="D90" s="116"/>
      <c r="E90" s="116"/>
      <c r="F90" s="116"/>
      <c r="G90" s="116"/>
      <c r="H90" s="116"/>
      <c r="I90" s="116"/>
      <c r="J90" s="116"/>
      <c r="K90" s="117"/>
    </row>
    <row r="91" spans="1:11" ht="15" customHeight="1">
      <c r="A91" s="29"/>
      <c r="B91" s="109" t="s">
        <v>147</v>
      </c>
      <c r="C91" s="110"/>
      <c r="D91" s="110"/>
      <c r="E91" s="110"/>
      <c r="F91" s="110"/>
      <c r="G91" s="110"/>
      <c r="H91" s="110"/>
      <c r="I91" s="110"/>
      <c r="J91" s="110"/>
      <c r="K91" s="111"/>
    </row>
    <row r="92" spans="1:11">
      <c r="A92" s="32"/>
      <c r="B92" s="112"/>
      <c r="C92" s="113"/>
      <c r="D92" s="113"/>
      <c r="E92" s="113"/>
      <c r="F92" s="113"/>
      <c r="G92" s="113"/>
      <c r="H92" s="113"/>
      <c r="I92" s="113"/>
      <c r="J92" s="113"/>
      <c r="K92" s="114"/>
    </row>
    <row r="93" spans="1:11" ht="15.75" thickBot="1">
      <c r="A93" s="31"/>
      <c r="B93" s="115"/>
      <c r="C93" s="116"/>
      <c r="D93" s="116"/>
      <c r="E93" s="116"/>
      <c r="F93" s="116"/>
      <c r="G93" s="116"/>
      <c r="H93" s="116"/>
      <c r="I93" s="116"/>
      <c r="J93" s="116"/>
      <c r="K93" s="117"/>
    </row>
    <row r="94" spans="1:11" ht="15.75" customHeight="1">
      <c r="A94" s="29"/>
      <c r="B94" s="109" t="s">
        <v>135</v>
      </c>
      <c r="C94" s="110"/>
      <c r="D94" s="110"/>
      <c r="E94" s="110"/>
      <c r="F94" s="110"/>
      <c r="G94" s="110"/>
      <c r="H94" s="110"/>
      <c r="I94" s="110"/>
      <c r="J94" s="110"/>
      <c r="K94" s="111"/>
    </row>
    <row r="95" spans="1:11" ht="15.75" customHeight="1">
      <c r="A95" s="32"/>
      <c r="B95" s="112"/>
      <c r="C95" s="113"/>
      <c r="D95" s="113"/>
      <c r="E95" s="113"/>
      <c r="F95" s="113"/>
      <c r="G95" s="113"/>
      <c r="H95" s="113"/>
      <c r="I95" s="113"/>
      <c r="J95" s="113"/>
      <c r="K95" s="114"/>
    </row>
    <row r="96" spans="1:11" ht="15.75" customHeight="1">
      <c r="A96" s="32"/>
      <c r="B96" s="112"/>
      <c r="C96" s="113"/>
      <c r="D96" s="113"/>
      <c r="E96" s="113"/>
      <c r="F96" s="113"/>
      <c r="G96" s="113"/>
      <c r="H96" s="113"/>
      <c r="I96" s="113"/>
      <c r="J96" s="113"/>
      <c r="K96" s="114"/>
    </row>
    <row r="97" spans="1:13" ht="15.75" customHeight="1">
      <c r="A97" s="32"/>
      <c r="B97" s="112"/>
      <c r="C97" s="113"/>
      <c r="D97" s="113"/>
      <c r="E97" s="113"/>
      <c r="F97" s="113"/>
      <c r="G97" s="113"/>
      <c r="H97" s="113"/>
      <c r="I97" s="113"/>
      <c r="J97" s="113"/>
      <c r="K97" s="114"/>
    </row>
    <row r="98" spans="1:13" ht="15.75" customHeight="1">
      <c r="A98" s="32"/>
      <c r="B98" s="112"/>
      <c r="C98" s="113"/>
      <c r="D98" s="113"/>
      <c r="E98" s="113"/>
      <c r="F98" s="113"/>
      <c r="G98" s="113"/>
      <c r="H98" s="113"/>
      <c r="I98" s="113"/>
      <c r="J98" s="113"/>
      <c r="K98" s="114"/>
    </row>
    <row r="99" spans="1:13" ht="15.75" customHeight="1">
      <c r="A99" s="32"/>
      <c r="B99" s="112"/>
      <c r="C99" s="113"/>
      <c r="D99" s="113"/>
      <c r="E99" s="113"/>
      <c r="F99" s="113"/>
      <c r="G99" s="113"/>
      <c r="H99" s="113"/>
      <c r="I99" s="113"/>
      <c r="J99" s="113"/>
      <c r="K99" s="114"/>
    </row>
    <row r="100" spans="1:13" ht="76.5" customHeight="1" thickBot="1">
      <c r="A100" s="31"/>
      <c r="B100" s="115"/>
      <c r="C100" s="116"/>
      <c r="D100" s="116"/>
      <c r="E100" s="116"/>
      <c r="F100" s="116"/>
      <c r="G100" s="116"/>
      <c r="H100" s="116"/>
      <c r="I100" s="116"/>
      <c r="J100" s="116"/>
      <c r="K100" s="117"/>
    </row>
    <row r="101" spans="1:13">
      <c r="B101" s="118" t="s">
        <v>140</v>
      </c>
      <c r="C101" s="119"/>
      <c r="D101" s="119"/>
      <c r="E101" s="119"/>
      <c r="F101" s="119"/>
      <c r="G101" s="119"/>
      <c r="H101" s="119"/>
      <c r="I101" s="119"/>
      <c r="J101" s="119"/>
      <c r="K101" s="120"/>
    </row>
    <row r="102" spans="1:13">
      <c r="B102" s="121"/>
      <c r="C102" s="122"/>
      <c r="D102" s="122"/>
      <c r="E102" s="122"/>
      <c r="F102" s="122"/>
      <c r="G102" s="122"/>
      <c r="H102" s="122"/>
      <c r="I102" s="122"/>
      <c r="J102" s="122"/>
      <c r="K102" s="123"/>
    </row>
    <row r="103" spans="1:13">
      <c r="B103" s="121"/>
      <c r="C103" s="122"/>
      <c r="D103" s="122"/>
      <c r="E103" s="122"/>
      <c r="F103" s="122"/>
      <c r="G103" s="122"/>
      <c r="H103" s="122"/>
      <c r="I103" s="122"/>
      <c r="J103" s="122"/>
      <c r="K103" s="123"/>
    </row>
    <row r="104" spans="1:13">
      <c r="B104" s="121"/>
      <c r="C104" s="122"/>
      <c r="D104" s="122"/>
      <c r="E104" s="122"/>
      <c r="F104" s="122"/>
      <c r="G104" s="122"/>
      <c r="H104" s="122"/>
      <c r="I104" s="122"/>
      <c r="J104" s="122"/>
      <c r="K104" s="123"/>
    </row>
    <row r="105" spans="1:13">
      <c r="B105" s="121"/>
      <c r="C105" s="122"/>
      <c r="D105" s="122"/>
      <c r="E105" s="122"/>
      <c r="F105" s="122"/>
      <c r="G105" s="122"/>
      <c r="H105" s="122"/>
      <c r="I105" s="122"/>
      <c r="J105" s="122"/>
      <c r="K105" s="123"/>
    </row>
    <row r="106" spans="1:13" ht="15.75" thickBot="1">
      <c r="B106" s="124"/>
      <c r="C106" s="125"/>
      <c r="D106" s="125"/>
      <c r="E106" s="125"/>
      <c r="F106" s="125"/>
      <c r="G106" s="125"/>
      <c r="H106" s="125"/>
      <c r="I106" s="125"/>
      <c r="J106" s="125"/>
      <c r="K106" s="126"/>
    </row>
    <row r="107" spans="1:13" ht="15.75" thickBot="1"/>
    <row r="108" spans="1:13" ht="16.5" thickBot="1">
      <c r="A108" s="33"/>
      <c r="B108" s="34" t="s">
        <v>13</v>
      </c>
      <c r="C108" s="127" t="s">
        <v>8</v>
      </c>
      <c r="D108" s="127"/>
      <c r="E108" s="127"/>
      <c r="F108" s="127"/>
      <c r="G108" s="127"/>
      <c r="H108" s="127"/>
      <c r="I108" s="127"/>
      <c r="J108" s="127"/>
      <c r="K108" s="128"/>
    </row>
    <row r="110" spans="1:13" ht="25.5">
      <c r="A110" s="20" t="s">
        <v>15</v>
      </c>
      <c r="B110" s="164" t="s">
        <v>136</v>
      </c>
      <c r="C110" s="165"/>
      <c r="D110" s="165"/>
      <c r="E110" s="165"/>
      <c r="F110" s="165"/>
      <c r="G110" s="165"/>
      <c r="H110" s="165"/>
      <c r="I110" s="165"/>
      <c r="J110" s="165"/>
      <c r="K110" s="166"/>
      <c r="M110" s="33"/>
    </row>
    <row r="111" spans="1:13">
      <c r="A111" s="35"/>
      <c r="B111" s="104"/>
      <c r="C111" s="105"/>
      <c r="D111" s="105"/>
      <c r="E111" s="105"/>
      <c r="F111" s="105"/>
      <c r="G111" s="105"/>
      <c r="H111" s="105"/>
      <c r="I111" s="105"/>
      <c r="J111" s="105"/>
      <c r="K111" s="106"/>
    </row>
    <row r="112" spans="1:13">
      <c r="A112" s="35"/>
      <c r="B112" s="104"/>
      <c r="C112" s="105"/>
      <c r="D112" s="105"/>
      <c r="E112" s="105"/>
      <c r="F112" s="105"/>
      <c r="G112" s="105"/>
      <c r="H112" s="105"/>
      <c r="I112" s="105"/>
      <c r="J112" s="105"/>
      <c r="K112" s="106"/>
    </row>
    <row r="113" spans="1:11">
      <c r="A113" s="35"/>
      <c r="B113" s="104"/>
      <c r="C113" s="105"/>
      <c r="D113" s="105"/>
      <c r="E113" s="105"/>
      <c r="F113" s="105"/>
      <c r="G113" s="105"/>
      <c r="H113" s="105"/>
      <c r="I113" s="105"/>
      <c r="J113" s="105"/>
      <c r="K113" s="106"/>
    </row>
    <row r="114" spans="1:11">
      <c r="A114" s="35"/>
      <c r="B114" s="104"/>
      <c r="C114" s="105"/>
      <c r="D114" s="105"/>
      <c r="E114" s="105"/>
      <c r="F114" s="105"/>
      <c r="G114" s="105"/>
      <c r="H114" s="105"/>
      <c r="I114" s="105"/>
      <c r="J114" s="105"/>
      <c r="K114" s="106"/>
    </row>
    <row r="115" spans="1:11">
      <c r="A115" s="35"/>
      <c r="B115" s="104"/>
      <c r="C115" s="105"/>
      <c r="D115" s="105"/>
      <c r="E115" s="105"/>
      <c r="F115" s="105"/>
      <c r="G115" s="105"/>
      <c r="H115" s="105"/>
      <c r="I115" s="105"/>
      <c r="J115" s="105"/>
      <c r="K115" s="106"/>
    </row>
    <row r="116" spans="1:11">
      <c r="A116" s="35"/>
      <c r="B116" s="104"/>
      <c r="C116" s="105"/>
      <c r="D116" s="105"/>
      <c r="E116" s="105"/>
      <c r="F116" s="105"/>
      <c r="G116" s="105"/>
      <c r="H116" s="105"/>
      <c r="I116" s="105"/>
      <c r="J116" s="105"/>
      <c r="K116" s="106"/>
    </row>
    <row r="117" spans="1:11">
      <c r="A117" s="35"/>
      <c r="B117" s="104"/>
      <c r="C117" s="105"/>
      <c r="D117" s="105"/>
      <c r="E117" s="105"/>
      <c r="F117" s="105"/>
      <c r="G117" s="105"/>
      <c r="H117" s="105"/>
      <c r="I117" s="105"/>
      <c r="J117" s="105"/>
      <c r="K117" s="106"/>
    </row>
    <row r="118" spans="1:11">
      <c r="A118" s="35"/>
      <c r="B118" s="104"/>
      <c r="C118" s="105"/>
      <c r="D118" s="105"/>
      <c r="E118" s="105"/>
      <c r="F118" s="105"/>
      <c r="G118" s="105"/>
      <c r="H118" s="105"/>
      <c r="I118" s="105"/>
      <c r="J118" s="105"/>
      <c r="K118" s="106"/>
    </row>
    <row r="119" spans="1:11">
      <c r="A119" s="35"/>
      <c r="B119" s="104"/>
      <c r="C119" s="105"/>
      <c r="D119" s="105"/>
      <c r="E119" s="105"/>
      <c r="F119" s="105"/>
      <c r="G119" s="105"/>
      <c r="H119" s="105"/>
      <c r="I119" s="105"/>
      <c r="J119" s="105"/>
      <c r="K119" s="106"/>
    </row>
    <row r="120" spans="1:11">
      <c r="A120" s="35"/>
      <c r="B120" s="104"/>
      <c r="C120" s="105"/>
      <c r="D120" s="105"/>
      <c r="E120" s="105"/>
      <c r="F120" s="105"/>
      <c r="G120" s="105"/>
      <c r="H120" s="105"/>
      <c r="I120" s="105"/>
      <c r="J120" s="105"/>
      <c r="K120" s="106"/>
    </row>
    <row r="121" spans="1:11">
      <c r="A121" s="35"/>
      <c r="B121" s="104"/>
      <c r="C121" s="105"/>
      <c r="D121" s="105"/>
      <c r="E121" s="105"/>
      <c r="F121" s="105"/>
      <c r="G121" s="105"/>
      <c r="H121" s="105"/>
      <c r="I121" s="105"/>
      <c r="J121" s="105"/>
      <c r="K121" s="106"/>
    </row>
    <row r="122" spans="1:11">
      <c r="A122" s="35"/>
      <c r="B122" s="104"/>
      <c r="C122" s="105"/>
      <c r="D122" s="105"/>
      <c r="E122" s="105"/>
      <c r="F122" s="105"/>
      <c r="G122" s="105"/>
      <c r="H122" s="105"/>
      <c r="I122" s="105"/>
      <c r="J122" s="105"/>
      <c r="K122" s="106"/>
    </row>
    <row r="123" spans="1:11">
      <c r="A123" s="35"/>
      <c r="B123" s="104"/>
      <c r="C123" s="105"/>
      <c r="D123" s="105"/>
      <c r="E123" s="105"/>
      <c r="F123" s="105"/>
      <c r="G123" s="105"/>
      <c r="H123" s="105"/>
      <c r="I123" s="105"/>
      <c r="J123" s="105"/>
      <c r="K123" s="106"/>
    </row>
    <row r="124" spans="1:11">
      <c r="A124" s="35"/>
      <c r="B124" s="104"/>
      <c r="C124" s="105"/>
      <c r="D124" s="105"/>
      <c r="E124" s="105"/>
      <c r="F124" s="105"/>
      <c r="G124" s="105"/>
      <c r="H124" s="105"/>
      <c r="I124" s="105"/>
      <c r="J124" s="105"/>
      <c r="K124" s="106"/>
    </row>
    <row r="125" spans="1:11">
      <c r="A125" s="35"/>
      <c r="B125" s="104"/>
      <c r="C125" s="105"/>
      <c r="D125" s="105"/>
      <c r="E125" s="105"/>
      <c r="F125" s="105"/>
      <c r="G125" s="105"/>
      <c r="H125" s="105"/>
      <c r="I125" s="105"/>
      <c r="J125" s="105"/>
      <c r="K125" s="106"/>
    </row>
    <row r="126" spans="1:11">
      <c r="A126" s="35"/>
      <c r="B126" s="104"/>
      <c r="C126" s="105"/>
      <c r="D126" s="105"/>
      <c r="E126" s="105"/>
      <c r="F126" s="105"/>
      <c r="G126" s="105"/>
      <c r="H126" s="105"/>
      <c r="I126" s="105"/>
      <c r="J126" s="105"/>
      <c r="K126" s="106"/>
    </row>
    <row r="127" spans="1:11">
      <c r="A127" s="35"/>
      <c r="B127" s="104"/>
      <c r="C127" s="105"/>
      <c r="D127" s="105"/>
      <c r="E127" s="105"/>
      <c r="F127" s="105"/>
      <c r="G127" s="105"/>
      <c r="H127" s="105"/>
      <c r="I127" s="105"/>
      <c r="J127" s="105"/>
      <c r="K127" s="106"/>
    </row>
    <row r="128" spans="1:11">
      <c r="A128" s="35"/>
      <c r="B128" s="104"/>
      <c r="C128" s="105"/>
      <c r="D128" s="105"/>
      <c r="E128" s="105"/>
      <c r="F128" s="105"/>
      <c r="G128" s="105"/>
      <c r="H128" s="105"/>
      <c r="I128" s="105"/>
      <c r="J128" s="105"/>
      <c r="K128" s="106"/>
    </row>
    <row r="129" spans="1:12">
      <c r="A129" s="35"/>
      <c r="B129" s="104"/>
      <c r="C129" s="105"/>
      <c r="D129" s="105"/>
      <c r="E129" s="105"/>
      <c r="F129" s="105"/>
      <c r="G129" s="105"/>
      <c r="H129" s="105"/>
      <c r="I129" s="105"/>
      <c r="J129" s="105"/>
      <c r="K129" s="106"/>
    </row>
    <row r="130" spans="1:12">
      <c r="A130" s="35"/>
      <c r="B130" s="104"/>
      <c r="C130" s="105"/>
      <c r="D130" s="105"/>
      <c r="E130" s="105"/>
      <c r="F130" s="105"/>
      <c r="G130" s="105"/>
      <c r="H130" s="105"/>
      <c r="I130" s="105"/>
      <c r="J130" s="105"/>
      <c r="K130" s="106"/>
    </row>
    <row r="131" spans="1:12">
      <c r="A131" s="35"/>
      <c r="B131" s="104"/>
      <c r="C131" s="105"/>
      <c r="D131" s="105"/>
      <c r="E131" s="105"/>
      <c r="F131" s="105"/>
      <c r="G131" s="105"/>
      <c r="H131" s="105"/>
      <c r="I131" s="105"/>
      <c r="J131" s="105"/>
      <c r="K131" s="106"/>
    </row>
    <row r="132" spans="1:12">
      <c r="A132" s="35"/>
      <c r="B132" s="104"/>
      <c r="C132" s="105"/>
      <c r="D132" s="105"/>
      <c r="E132" s="105"/>
      <c r="F132" s="105"/>
      <c r="G132" s="105"/>
      <c r="H132" s="105"/>
      <c r="I132" s="105"/>
      <c r="J132" s="105"/>
      <c r="K132" s="106"/>
      <c r="L132" s="7"/>
    </row>
    <row r="133" spans="1:12">
      <c r="C133" s="7"/>
      <c r="D133" s="7"/>
      <c r="E133" s="7"/>
      <c r="F133" s="7"/>
      <c r="G133" s="7"/>
      <c r="H133" s="7"/>
      <c r="I133" s="7"/>
      <c r="J133" s="7"/>
      <c r="K133" s="7"/>
      <c r="L133" s="7"/>
    </row>
    <row r="134" spans="1:12">
      <c r="C134" s="7"/>
      <c r="D134" s="7"/>
      <c r="E134" s="7"/>
      <c r="F134" s="7"/>
      <c r="G134" s="7"/>
      <c r="H134" s="7"/>
      <c r="I134" s="7"/>
      <c r="J134" s="7"/>
      <c r="K134" s="7"/>
      <c r="L134" s="7"/>
    </row>
    <row r="135" spans="1:12">
      <c r="C135" s="7"/>
      <c r="D135" s="7"/>
      <c r="E135" s="7"/>
      <c r="F135" s="7"/>
      <c r="G135" s="7"/>
      <c r="H135" s="7"/>
      <c r="I135" s="7"/>
      <c r="J135" s="7"/>
      <c r="K135" s="7"/>
      <c r="L135" s="7"/>
    </row>
    <row r="136" spans="1:12">
      <c r="C136" s="7"/>
      <c r="D136" s="7"/>
      <c r="E136" s="7"/>
      <c r="F136" s="7"/>
      <c r="G136" s="7"/>
      <c r="H136" s="7"/>
      <c r="I136" s="7"/>
      <c r="J136" s="7"/>
      <c r="K136" s="7"/>
      <c r="L136" s="7"/>
    </row>
    <row r="137" spans="1:12">
      <c r="C137" s="7"/>
      <c r="D137" s="7"/>
      <c r="E137" s="7"/>
      <c r="F137" s="7"/>
      <c r="G137" s="7"/>
      <c r="H137" s="7"/>
      <c r="I137" s="7"/>
      <c r="J137" s="7"/>
      <c r="K137" s="7"/>
      <c r="L137" s="7"/>
    </row>
    <row r="138" spans="1:12">
      <c r="C138" s="7"/>
      <c r="D138" s="7"/>
      <c r="E138" s="7"/>
      <c r="F138" s="7"/>
      <c r="G138" s="7"/>
      <c r="H138" s="7"/>
      <c r="I138" s="7"/>
      <c r="J138" s="7"/>
      <c r="K138" s="7"/>
      <c r="L138" s="7"/>
    </row>
    <row r="139" spans="1:12">
      <c r="C139" s="7"/>
      <c r="D139" s="7"/>
      <c r="E139" s="7"/>
      <c r="F139" s="7"/>
      <c r="G139" s="7"/>
      <c r="H139" s="7"/>
      <c r="I139" s="7"/>
      <c r="J139" s="7"/>
      <c r="K139" s="7"/>
      <c r="L139" s="7"/>
    </row>
    <row r="140" spans="1:12">
      <c r="C140" s="7"/>
      <c r="D140" s="7"/>
      <c r="E140" s="7"/>
      <c r="F140" s="7"/>
      <c r="G140" s="7"/>
      <c r="H140" s="7"/>
      <c r="I140" s="7"/>
      <c r="J140" s="7"/>
      <c r="K140" s="7"/>
      <c r="L140" s="7"/>
    </row>
    <row r="141" spans="1:12">
      <c r="C141" s="7"/>
      <c r="D141" s="7"/>
      <c r="E141" s="7"/>
      <c r="F141" s="7"/>
      <c r="G141" s="7"/>
      <c r="H141" s="7"/>
      <c r="I141" s="7"/>
      <c r="J141" s="7"/>
      <c r="K141" s="7"/>
      <c r="L141" s="7"/>
    </row>
    <row r="142" spans="1:12">
      <c r="C142" s="7"/>
      <c r="D142" s="7"/>
      <c r="E142" s="7"/>
      <c r="F142" s="7"/>
      <c r="G142" s="7"/>
      <c r="H142" s="7"/>
      <c r="I142" s="7"/>
      <c r="J142" s="7"/>
      <c r="K142" s="7"/>
      <c r="L142" s="7"/>
    </row>
    <row r="143" spans="1:12">
      <c r="C143" s="7"/>
      <c r="D143" s="7"/>
      <c r="E143" s="7"/>
      <c r="F143" s="7"/>
      <c r="G143" s="7"/>
      <c r="H143" s="7"/>
      <c r="I143" s="7"/>
      <c r="J143" s="7"/>
      <c r="K143" s="7"/>
    </row>
    <row r="144" spans="1:12">
      <c r="C144" s="7"/>
      <c r="D144" s="7"/>
      <c r="E144" s="7"/>
      <c r="F144" s="7"/>
      <c r="G144" s="7"/>
      <c r="H144" s="7"/>
      <c r="I144" s="7"/>
      <c r="J144" s="7"/>
      <c r="K144" s="7"/>
    </row>
  </sheetData>
  <sheetProtection algorithmName="SHA-512" hashValue="hbKcsFrA6fyChlqb8xnb8/2qfw++GHBKYqpV7Ti92sLe1qKsigrLWEgQUhRWCbvAKniIdmKPX33551QU2hzONQ==" saltValue="apjv1XnxwQTu4IhxZDHEwg==" spinCount="100000" sheet="1" selectLockedCells="1"/>
  <mergeCells count="48">
    <mergeCell ref="B131:K131"/>
    <mergeCell ref="B132:K132"/>
    <mergeCell ref="B110:K110"/>
    <mergeCell ref="B126:K126"/>
    <mergeCell ref="B127:K127"/>
    <mergeCell ref="B128:K128"/>
    <mergeCell ref="B129:K129"/>
    <mergeCell ref="B130:K130"/>
    <mergeCell ref="B116:K116"/>
    <mergeCell ref="B117:K117"/>
    <mergeCell ref="B118:K118"/>
    <mergeCell ref="B119:K119"/>
    <mergeCell ref="B120:K120"/>
    <mergeCell ref="B111:K111"/>
    <mergeCell ref="B114:K114"/>
    <mergeCell ref="B115:K115"/>
    <mergeCell ref="M12:N12"/>
    <mergeCell ref="B112:K112"/>
    <mergeCell ref="B113:K113"/>
    <mergeCell ref="I83:J83"/>
    <mergeCell ref="H14:I14"/>
    <mergeCell ref="B17:D18"/>
    <mergeCell ref="B19:D20"/>
    <mergeCell ref="H17:J18"/>
    <mergeCell ref="E17:F18"/>
    <mergeCell ref="G17:G18"/>
    <mergeCell ref="D16:E16"/>
    <mergeCell ref="H16:J16"/>
    <mergeCell ref="E85:H85"/>
    <mergeCell ref="B88:K90"/>
    <mergeCell ref="B91:K93"/>
    <mergeCell ref="A8:J11"/>
    <mergeCell ref="A12:J12"/>
    <mergeCell ref="B94:K100"/>
    <mergeCell ref="B101:K106"/>
    <mergeCell ref="C108:K108"/>
    <mergeCell ref="E86:H86"/>
    <mergeCell ref="E82:H82"/>
    <mergeCell ref="E81:H81"/>
    <mergeCell ref="E83:H83"/>
    <mergeCell ref="E19:F20"/>
    <mergeCell ref="G19:G20"/>
    <mergeCell ref="H19:J20"/>
    <mergeCell ref="B122:K122"/>
    <mergeCell ref="B123:K123"/>
    <mergeCell ref="B124:K124"/>
    <mergeCell ref="B125:K125"/>
    <mergeCell ref="B121:K121"/>
  </mergeCells>
  <dataValidations count="2">
    <dataValidation type="date" allowBlank="1" showInputMessage="1" showErrorMessage="1" sqref="H16:J16 D16:E16" xr:uid="{B6107F25-8F40-4CB9-A405-9E32B22322DF}">
      <formula1>46266</formula1>
      <formula2>46630</formula2>
    </dataValidation>
    <dataValidation type="list" allowBlank="1" showInputMessage="1" showErrorMessage="1" sqref="H19:J20" xr:uid="{56AD53F3-3E5B-4F4C-952E-D512C9F67588}">
      <formula1>"Priorität 1,Priorität 2"</formula1>
    </dataValidation>
  </dataValidations>
  <hyperlinks>
    <hyperlink ref="C108" r:id="rId1" xr:uid="{00000000-0004-0000-0000-000000000000}"/>
    <hyperlink ref="M7" r:id="rId2" xr:uid="{D33D4DB4-60DB-4732-992F-CAC0D635781D}"/>
  </hyperlinks>
  <pageMargins left="0.7" right="0.7" top="0.75" bottom="0.75" header="0.3" footer="0.3"/>
  <pageSetup paperSize="9" orientation="landscape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8</xdr:col>
                    <xdr:colOff>66675</xdr:colOff>
                    <xdr:row>12</xdr:row>
                    <xdr:rowOff>152400</xdr:rowOff>
                  </from>
                  <to>
                    <xdr:col>8</xdr:col>
                    <xdr:colOff>419100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0</xdr:col>
                    <xdr:colOff>133350</xdr:colOff>
                    <xdr:row>90</xdr:row>
                    <xdr:rowOff>104775</xdr:rowOff>
                  </from>
                  <to>
                    <xdr:col>1</xdr:col>
                    <xdr:colOff>904875</xdr:colOff>
                    <xdr:row>92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0</xdr:col>
                    <xdr:colOff>133350</xdr:colOff>
                    <xdr:row>87</xdr:row>
                    <xdr:rowOff>95250</xdr:rowOff>
                  </from>
                  <to>
                    <xdr:col>1</xdr:col>
                    <xdr:colOff>904875</xdr:colOff>
                    <xdr:row>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0</xdr:col>
                    <xdr:colOff>133350</xdr:colOff>
                    <xdr:row>96</xdr:row>
                    <xdr:rowOff>104775</xdr:rowOff>
                  </from>
                  <to>
                    <xdr:col>1</xdr:col>
                    <xdr:colOff>904875</xdr:colOff>
                    <xdr:row>98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3A7C9-FDF1-4972-8959-467159FC5885}">
  <dimension ref="A1:GI141"/>
  <sheetViews>
    <sheetView showWhiteSpace="0" view="pageLayout" zoomScaleNormal="100" workbookViewId="0">
      <selection activeCell="Q6" sqref="Q6"/>
    </sheetView>
  </sheetViews>
  <sheetFormatPr baseColWidth="10" defaultColWidth="11.42578125" defaultRowHeight="15"/>
  <cols>
    <col min="1" max="1" width="14.7109375" customWidth="1"/>
    <col min="2" max="2" width="6.42578125" customWidth="1"/>
    <col min="3" max="3" width="16.7109375" customWidth="1"/>
    <col min="4" max="4" width="6.28515625" customWidth="1"/>
    <col min="8" max="8" width="14.7109375" customWidth="1"/>
    <col min="9" max="9" width="6.42578125" customWidth="1"/>
    <col min="10" max="10" width="16.5703125" customWidth="1"/>
    <col min="11" max="11" width="6.140625" customWidth="1"/>
    <col min="16" max="16" width="11.42578125" customWidth="1"/>
    <col min="17" max="17" width="12.5703125" customWidth="1"/>
    <col min="24" max="24" width="12.5703125" customWidth="1"/>
    <col min="31" max="31" width="12.5703125" customWidth="1"/>
    <col min="38" max="38" width="12.5703125" customWidth="1"/>
    <col min="45" max="45" width="12.5703125" customWidth="1"/>
    <col min="52" max="52" width="12.5703125" customWidth="1"/>
    <col min="59" max="59" width="12.5703125" customWidth="1"/>
    <col min="66" max="66" width="12.5703125" customWidth="1"/>
    <col min="73" max="73" width="12.5703125" customWidth="1"/>
    <col min="80" max="80" width="12.5703125" customWidth="1"/>
    <col min="87" max="87" width="12.5703125" customWidth="1"/>
    <col min="94" max="94" width="12.5703125" customWidth="1"/>
    <col min="101" max="101" width="12.5703125" customWidth="1"/>
    <col min="108" max="108" width="12.5703125" customWidth="1"/>
    <col min="115" max="115" width="12.5703125" customWidth="1"/>
    <col min="122" max="122" width="12.5703125" customWidth="1"/>
    <col min="129" max="129" width="12.5703125" customWidth="1"/>
    <col min="136" max="136" width="12.5703125" customWidth="1"/>
    <col min="143" max="143" width="12.5703125" customWidth="1"/>
    <col min="150" max="150" width="12.5703125" customWidth="1"/>
    <col min="157" max="157" width="12.5703125" customWidth="1"/>
    <col min="164" max="164" width="12.5703125" customWidth="1"/>
    <col min="171" max="171" width="12.5703125" customWidth="1"/>
    <col min="178" max="178" width="12.5703125" customWidth="1"/>
    <col min="185" max="185" width="12.5703125" customWidth="1"/>
  </cols>
  <sheetData>
    <row r="1" spans="1:189" ht="15" customHeight="1">
      <c r="G1" s="39"/>
      <c r="H1" s="40">
        <v>31</v>
      </c>
      <c r="I1" s="177" t="str">
        <f>$DS$3</f>
        <v/>
      </c>
      <c r="J1" s="177"/>
      <c r="K1" s="178" t="str">
        <f>IF(ISERROR($DU$18),"",IF($DU$18=0,"",IF(Personalkosten!$D$46&lt;35,Personalkostenaufstellung!$DS$18,Personalkostenaufstellung!$DU$18)))</f>
        <v/>
      </c>
      <c r="L1" s="178"/>
      <c r="M1" s="179" t="str">
        <f>IF($DR$18=0,"",$DR$18)</f>
        <v/>
      </c>
      <c r="N1" s="180"/>
      <c r="O1" s="173" t="s">
        <v>25</v>
      </c>
      <c r="P1" s="174"/>
      <c r="Q1" s="174"/>
      <c r="R1" s="167" t="s">
        <v>26</v>
      </c>
      <c r="S1" s="168"/>
      <c r="T1" s="167" t="s">
        <v>27</v>
      </c>
      <c r="U1" s="169"/>
      <c r="V1" s="173" t="s">
        <v>25</v>
      </c>
      <c r="W1" s="174"/>
      <c r="X1" s="174"/>
      <c r="Y1" s="167" t="s">
        <v>26</v>
      </c>
      <c r="Z1" s="168"/>
      <c r="AA1" s="167" t="s">
        <v>27</v>
      </c>
      <c r="AB1" s="169"/>
      <c r="AC1" s="173" t="s">
        <v>25</v>
      </c>
      <c r="AD1" s="174"/>
      <c r="AE1" s="174"/>
      <c r="AF1" s="167" t="s">
        <v>26</v>
      </c>
      <c r="AG1" s="168"/>
      <c r="AH1" s="167" t="s">
        <v>27</v>
      </c>
      <c r="AI1" s="169"/>
      <c r="AJ1" s="173" t="s">
        <v>25</v>
      </c>
      <c r="AK1" s="174"/>
      <c r="AL1" s="174"/>
      <c r="AM1" s="167" t="s">
        <v>26</v>
      </c>
      <c r="AN1" s="168"/>
      <c r="AO1" s="167" t="s">
        <v>27</v>
      </c>
      <c r="AP1" s="169"/>
      <c r="AQ1" s="173" t="s">
        <v>25</v>
      </c>
      <c r="AR1" s="174"/>
      <c r="AS1" s="174"/>
      <c r="AT1" s="167" t="s">
        <v>26</v>
      </c>
      <c r="AU1" s="168"/>
      <c r="AV1" s="167" t="s">
        <v>27</v>
      </c>
      <c r="AW1" s="169"/>
      <c r="AX1" s="173" t="s">
        <v>25</v>
      </c>
      <c r="AY1" s="174"/>
      <c r="AZ1" s="174"/>
      <c r="BA1" s="167" t="s">
        <v>26</v>
      </c>
      <c r="BB1" s="168"/>
      <c r="BC1" s="167" t="s">
        <v>27</v>
      </c>
      <c r="BD1" s="169"/>
      <c r="BE1" s="173" t="s">
        <v>25</v>
      </c>
      <c r="BF1" s="174"/>
      <c r="BG1" s="174"/>
      <c r="BH1" s="167" t="s">
        <v>26</v>
      </c>
      <c r="BI1" s="168"/>
      <c r="BJ1" s="167" t="s">
        <v>27</v>
      </c>
      <c r="BK1" s="169"/>
      <c r="BL1" s="173" t="s">
        <v>25</v>
      </c>
      <c r="BM1" s="174"/>
      <c r="BN1" s="174"/>
      <c r="BO1" s="167" t="s">
        <v>26</v>
      </c>
      <c r="BP1" s="168"/>
      <c r="BQ1" s="167" t="s">
        <v>27</v>
      </c>
      <c r="BR1" s="169"/>
      <c r="BS1" s="173" t="s">
        <v>25</v>
      </c>
      <c r="BT1" s="174"/>
      <c r="BU1" s="174"/>
      <c r="BV1" s="167" t="s">
        <v>26</v>
      </c>
      <c r="BW1" s="168"/>
      <c r="BX1" s="167" t="s">
        <v>27</v>
      </c>
      <c r="BY1" s="169"/>
      <c r="BZ1" s="173" t="s">
        <v>25</v>
      </c>
      <c r="CA1" s="174"/>
      <c r="CB1" s="174"/>
      <c r="CC1" s="167" t="s">
        <v>26</v>
      </c>
      <c r="CD1" s="168"/>
      <c r="CE1" s="167" t="s">
        <v>27</v>
      </c>
      <c r="CF1" s="169"/>
      <c r="CG1" s="173" t="s">
        <v>25</v>
      </c>
      <c r="CH1" s="174"/>
      <c r="CI1" s="174"/>
      <c r="CJ1" s="167" t="s">
        <v>26</v>
      </c>
      <c r="CK1" s="168"/>
      <c r="CL1" s="167" t="s">
        <v>27</v>
      </c>
      <c r="CM1" s="169"/>
      <c r="CN1" s="173" t="s">
        <v>25</v>
      </c>
      <c r="CO1" s="174"/>
      <c r="CP1" s="174"/>
      <c r="CQ1" s="167" t="s">
        <v>26</v>
      </c>
      <c r="CR1" s="168"/>
      <c r="CS1" s="167" t="s">
        <v>27</v>
      </c>
      <c r="CT1" s="169"/>
      <c r="CU1" s="173" t="s">
        <v>25</v>
      </c>
      <c r="CV1" s="174"/>
      <c r="CW1" s="174"/>
      <c r="CX1" s="167" t="s">
        <v>26</v>
      </c>
      <c r="CY1" s="168"/>
      <c r="CZ1" s="167" t="s">
        <v>27</v>
      </c>
      <c r="DA1" s="169"/>
      <c r="DB1" s="173" t="s">
        <v>25</v>
      </c>
      <c r="DC1" s="174"/>
      <c r="DD1" s="174"/>
      <c r="DE1" s="167" t="s">
        <v>26</v>
      </c>
      <c r="DF1" s="168"/>
      <c r="DG1" s="167" t="s">
        <v>27</v>
      </c>
      <c r="DH1" s="169"/>
      <c r="DI1" s="173" t="s">
        <v>25</v>
      </c>
      <c r="DJ1" s="174"/>
      <c r="DK1" s="174"/>
      <c r="DL1" s="167" t="s">
        <v>26</v>
      </c>
      <c r="DM1" s="168"/>
      <c r="DN1" s="167" t="s">
        <v>27</v>
      </c>
      <c r="DO1" s="169"/>
      <c r="DP1" s="173" t="s">
        <v>25</v>
      </c>
      <c r="DQ1" s="174"/>
      <c r="DR1" s="174"/>
      <c r="DS1" s="167" t="s">
        <v>26</v>
      </c>
      <c r="DT1" s="168"/>
      <c r="DU1" s="167" t="s">
        <v>27</v>
      </c>
      <c r="DV1" s="169"/>
      <c r="DW1" s="173" t="s">
        <v>25</v>
      </c>
      <c r="DX1" s="174"/>
      <c r="DY1" s="174"/>
      <c r="DZ1" s="167" t="s">
        <v>26</v>
      </c>
      <c r="EA1" s="168"/>
      <c r="EB1" s="167" t="s">
        <v>27</v>
      </c>
      <c r="EC1" s="169"/>
      <c r="ED1" s="173" t="s">
        <v>25</v>
      </c>
      <c r="EE1" s="174"/>
      <c r="EF1" s="174"/>
      <c r="EG1" s="167" t="s">
        <v>26</v>
      </c>
      <c r="EH1" s="168"/>
      <c r="EI1" s="167" t="s">
        <v>27</v>
      </c>
      <c r="EJ1" s="169"/>
      <c r="EK1" s="173" t="s">
        <v>25</v>
      </c>
      <c r="EL1" s="174"/>
      <c r="EM1" s="174"/>
      <c r="EN1" s="167" t="s">
        <v>26</v>
      </c>
      <c r="EO1" s="168"/>
      <c r="EP1" s="167" t="s">
        <v>27</v>
      </c>
      <c r="EQ1" s="169"/>
      <c r="ER1" s="173" t="s">
        <v>25</v>
      </c>
      <c r="ES1" s="174"/>
      <c r="ET1" s="174"/>
      <c r="EU1" s="167" t="s">
        <v>26</v>
      </c>
      <c r="EV1" s="168"/>
      <c r="EW1" s="167" t="s">
        <v>27</v>
      </c>
      <c r="EX1" s="169"/>
      <c r="EY1" s="173" t="s">
        <v>25</v>
      </c>
      <c r="EZ1" s="174"/>
      <c r="FA1" s="174"/>
      <c r="FB1" s="167" t="s">
        <v>26</v>
      </c>
      <c r="FC1" s="168"/>
      <c r="FD1" s="167" t="s">
        <v>27</v>
      </c>
      <c r="FE1" s="169"/>
      <c r="FF1" s="173" t="s">
        <v>25</v>
      </c>
      <c r="FG1" s="174"/>
      <c r="FH1" s="174"/>
      <c r="FI1" s="167" t="s">
        <v>26</v>
      </c>
      <c r="FJ1" s="168"/>
      <c r="FK1" s="167" t="s">
        <v>27</v>
      </c>
      <c r="FL1" s="169"/>
      <c r="FM1" s="173" t="s">
        <v>25</v>
      </c>
      <c r="FN1" s="174"/>
      <c r="FO1" s="174"/>
      <c r="FP1" s="167" t="s">
        <v>26</v>
      </c>
      <c r="FQ1" s="168"/>
      <c r="FR1" s="167" t="s">
        <v>27</v>
      </c>
      <c r="FS1" s="169"/>
      <c r="FT1" s="173" t="s">
        <v>25</v>
      </c>
      <c r="FU1" s="174"/>
      <c r="FV1" s="174"/>
      <c r="FW1" s="167" t="s">
        <v>26</v>
      </c>
      <c r="FX1" s="168"/>
      <c r="FY1" s="167" t="s">
        <v>27</v>
      </c>
      <c r="FZ1" s="169"/>
      <c r="GA1" s="173" t="s">
        <v>25</v>
      </c>
      <c r="GB1" s="174"/>
      <c r="GC1" s="174"/>
      <c r="GD1" s="167" t="s">
        <v>26</v>
      </c>
      <c r="GE1" s="168"/>
      <c r="GF1" s="167" t="s">
        <v>27</v>
      </c>
      <c r="GG1" s="169"/>
    </row>
    <row r="2" spans="1:189">
      <c r="A2" s="72" t="s">
        <v>0</v>
      </c>
      <c r="H2" s="41">
        <v>32</v>
      </c>
      <c r="I2" s="181" t="str">
        <f>$DS$27</f>
        <v/>
      </c>
      <c r="J2" s="181"/>
      <c r="K2" s="182" t="str">
        <f>IF(ISERROR($DU$42),"",IF($DU$42=0,"",IF(Personalkosten!$D$46&lt;35,Personalkostenaufstellung!$DS$42,Personalkostenaufstellung!$DU$42)))</f>
        <v/>
      </c>
      <c r="L2" s="182"/>
      <c r="M2" s="183" t="str">
        <f>IF($DR$42=0,"",$DR$42)</f>
        <v/>
      </c>
      <c r="N2" s="184"/>
      <c r="O2" s="175"/>
      <c r="P2" s="176"/>
      <c r="Q2" s="176"/>
      <c r="R2" s="170" t="str">
        <f>IF(Personalkosten!D8="","",Personalkosten!D8)</f>
        <v/>
      </c>
      <c r="S2" s="172"/>
      <c r="T2" s="170" t="str">
        <f>IF(Personalkosten!F8="","",Personalkosten!F8)</f>
        <v/>
      </c>
      <c r="U2" s="171"/>
      <c r="V2" s="175"/>
      <c r="W2" s="176"/>
      <c r="X2" s="176"/>
      <c r="Y2" s="170" t="str">
        <f>IF(Personalkosten!R8="","",Personalkosten!R8)</f>
        <v/>
      </c>
      <c r="Z2" s="172"/>
      <c r="AA2" s="170" t="str">
        <f>IF(Personalkosten!T8="","",Personalkosten!T8)</f>
        <v/>
      </c>
      <c r="AB2" s="171"/>
      <c r="AC2" s="175"/>
      <c r="AD2" s="176"/>
      <c r="AE2" s="176"/>
      <c r="AF2" s="170" t="str">
        <f>IF(Personalkosten!AF8="","",Personalkosten!AF8)</f>
        <v/>
      </c>
      <c r="AG2" s="172"/>
      <c r="AH2" s="170" t="str">
        <f>IF(Personalkosten!AH8="","",Personalkosten!AH8)</f>
        <v/>
      </c>
      <c r="AI2" s="171"/>
      <c r="AJ2" s="175"/>
      <c r="AK2" s="176"/>
      <c r="AL2" s="176"/>
      <c r="AM2" s="170" t="str">
        <f>IF(Personalkosten!AT8="","",Personalkosten!AT8)</f>
        <v/>
      </c>
      <c r="AN2" s="172"/>
      <c r="AO2" s="170" t="str">
        <f>IF(Personalkosten!AV8="","",Personalkosten!AV8)</f>
        <v/>
      </c>
      <c r="AP2" s="171"/>
      <c r="AQ2" s="175"/>
      <c r="AR2" s="176"/>
      <c r="AS2" s="176"/>
      <c r="AT2" s="170" t="str">
        <f>IF(Personalkosten!BH8="","",Personalkosten!BH8)</f>
        <v/>
      </c>
      <c r="AU2" s="172"/>
      <c r="AV2" s="170" t="str">
        <f>IF(Personalkosten!BJ8="","",Personalkosten!BJ8)</f>
        <v/>
      </c>
      <c r="AW2" s="171"/>
      <c r="AX2" s="175"/>
      <c r="AY2" s="176"/>
      <c r="AZ2" s="176"/>
      <c r="BA2" s="170" t="str">
        <f>IF(Personalkosten!BV8="","",Personalkosten!BV8)</f>
        <v/>
      </c>
      <c r="BB2" s="172"/>
      <c r="BC2" s="170" t="str">
        <f>IF(Personalkosten!BX8="","",Personalkosten!BX8)</f>
        <v/>
      </c>
      <c r="BD2" s="171"/>
      <c r="BE2" s="175"/>
      <c r="BF2" s="176"/>
      <c r="BG2" s="176"/>
      <c r="BH2" s="170" t="str">
        <f>IF(Personalkosten!CJ8="","",Personalkosten!CJ8)</f>
        <v/>
      </c>
      <c r="BI2" s="172"/>
      <c r="BJ2" s="170" t="str">
        <f>IF(Personalkosten!CL8="","",Personalkosten!CL8)</f>
        <v/>
      </c>
      <c r="BK2" s="171"/>
      <c r="BL2" s="175"/>
      <c r="BM2" s="176"/>
      <c r="BN2" s="176"/>
      <c r="BO2" s="170" t="str">
        <f>IF(Personalkosten!CX8="","",Personalkosten!CX8)</f>
        <v/>
      </c>
      <c r="BP2" s="172"/>
      <c r="BQ2" s="170" t="str">
        <f>IF(Personalkosten!CZ8="","",Personalkosten!CZ8)</f>
        <v/>
      </c>
      <c r="BR2" s="171"/>
      <c r="BS2" s="175"/>
      <c r="BT2" s="176"/>
      <c r="BU2" s="176"/>
      <c r="BV2" s="170" t="str">
        <f>IF(Personalkosten!DL8="","",Personalkosten!DL8)</f>
        <v/>
      </c>
      <c r="BW2" s="172"/>
      <c r="BX2" s="170" t="str">
        <f>IF(Personalkosten!DN8="","",Personalkosten!DN8)</f>
        <v/>
      </c>
      <c r="BY2" s="171"/>
      <c r="BZ2" s="175"/>
      <c r="CA2" s="176"/>
      <c r="CB2" s="176"/>
      <c r="CC2" s="170" t="str">
        <f>IF(Personalkosten!DZ8="","",Personalkosten!DZ8)</f>
        <v/>
      </c>
      <c r="CD2" s="172"/>
      <c r="CE2" s="170" t="str">
        <f>IF(Personalkosten!EB8="","",Personalkosten!EB8)</f>
        <v/>
      </c>
      <c r="CF2" s="171"/>
      <c r="CG2" s="175"/>
      <c r="CH2" s="176"/>
      <c r="CI2" s="176"/>
      <c r="CJ2" s="170" t="str">
        <f>IF(Personalkosten!EN8="","",Personalkosten!EN8)</f>
        <v/>
      </c>
      <c r="CK2" s="172"/>
      <c r="CL2" s="170" t="str">
        <f>IF(Personalkosten!EP8="","",Personalkosten!EP8)</f>
        <v/>
      </c>
      <c r="CM2" s="171"/>
      <c r="CN2" s="175"/>
      <c r="CO2" s="176"/>
      <c r="CP2" s="176"/>
      <c r="CQ2" s="170" t="str">
        <f>IF(Personalkosten!FB8="","",Personalkosten!FB8)</f>
        <v/>
      </c>
      <c r="CR2" s="172"/>
      <c r="CS2" s="170" t="str">
        <f>IF(Personalkosten!FD8="","",Personalkosten!FD8)</f>
        <v/>
      </c>
      <c r="CT2" s="171"/>
      <c r="CU2" s="175"/>
      <c r="CV2" s="176"/>
      <c r="CW2" s="176"/>
      <c r="CX2" s="170" t="str">
        <f>IF(Personalkosten!FP8="","",Personalkosten!FP8)</f>
        <v/>
      </c>
      <c r="CY2" s="172"/>
      <c r="CZ2" s="170" t="str">
        <f>IF(Personalkosten!FR8="","",Personalkosten!FR8)</f>
        <v/>
      </c>
      <c r="DA2" s="171"/>
      <c r="DB2" s="175"/>
      <c r="DC2" s="176"/>
      <c r="DD2" s="176"/>
      <c r="DE2" s="170" t="str">
        <f>IF(Personalkosten!GD8="","",Personalkosten!GD8)</f>
        <v/>
      </c>
      <c r="DF2" s="172"/>
      <c r="DG2" s="170" t="str">
        <f>IF(Personalkosten!GF8="","",Personalkosten!GF8)</f>
        <v/>
      </c>
      <c r="DH2" s="171"/>
      <c r="DI2" s="175"/>
      <c r="DJ2" s="176"/>
      <c r="DK2" s="176"/>
      <c r="DL2" s="170" t="str">
        <f>IF(Personalkosten!GR8="","",Personalkosten!GR8)</f>
        <v/>
      </c>
      <c r="DM2" s="172"/>
      <c r="DN2" s="170" t="str">
        <f>IF(Personalkosten!GT8="","",Personalkosten!GT8)</f>
        <v/>
      </c>
      <c r="DO2" s="171"/>
      <c r="DP2" s="175"/>
      <c r="DQ2" s="176"/>
      <c r="DR2" s="176"/>
      <c r="DS2" s="170" t="str">
        <f>IF(Personalkosten!HF8="","",Personalkosten!HF8)</f>
        <v/>
      </c>
      <c r="DT2" s="172"/>
      <c r="DU2" s="170" t="str">
        <f>IF(Personalkosten!HH8="","",Personalkosten!HH8)</f>
        <v/>
      </c>
      <c r="DV2" s="171"/>
      <c r="DW2" s="175"/>
      <c r="DX2" s="176"/>
      <c r="DY2" s="176"/>
      <c r="DZ2" s="170" t="str">
        <f>IF(Personalkosten!HT8="","",Personalkosten!HT8)</f>
        <v/>
      </c>
      <c r="EA2" s="172"/>
      <c r="EB2" s="170" t="str">
        <f>IF(Personalkosten!HV8="","",Personalkosten!HV8)</f>
        <v/>
      </c>
      <c r="EC2" s="171"/>
      <c r="ED2" s="175"/>
      <c r="EE2" s="176"/>
      <c r="EF2" s="176"/>
      <c r="EG2" s="170" t="str">
        <f>IF(Personalkosten!IH8="","",Personalkosten!IH8)</f>
        <v/>
      </c>
      <c r="EH2" s="172"/>
      <c r="EI2" s="170" t="str">
        <f>IF(Personalkosten!IJ8="","",Personalkosten!IJ8)</f>
        <v/>
      </c>
      <c r="EJ2" s="171"/>
      <c r="EK2" s="175"/>
      <c r="EL2" s="176"/>
      <c r="EM2" s="176"/>
      <c r="EN2" s="170" t="str">
        <f>IF(Personalkosten!IV8="","",Personalkosten!IV8)</f>
        <v/>
      </c>
      <c r="EO2" s="172"/>
      <c r="EP2" s="170" t="str">
        <f>IF(Personalkosten!IX8="","",Personalkosten!IX8)</f>
        <v/>
      </c>
      <c r="EQ2" s="171"/>
      <c r="ER2" s="175"/>
      <c r="ES2" s="176"/>
      <c r="ET2" s="176"/>
      <c r="EU2" s="170" t="str">
        <f>IF(Personalkosten!JJ8="","",Personalkosten!JJ8)</f>
        <v/>
      </c>
      <c r="EV2" s="172"/>
      <c r="EW2" s="170" t="str">
        <f>IF(Personalkosten!JL8="","",Personalkosten!JL8)</f>
        <v/>
      </c>
      <c r="EX2" s="171"/>
      <c r="EY2" s="175"/>
      <c r="EZ2" s="176"/>
      <c r="FA2" s="176"/>
      <c r="FB2" s="170" t="str">
        <f>IF(Personalkosten!JX8="","",Personalkosten!JX8)</f>
        <v/>
      </c>
      <c r="FC2" s="172"/>
      <c r="FD2" s="170" t="str">
        <f>IF(Personalkosten!JZ8="","",Personalkosten!JZ8)</f>
        <v/>
      </c>
      <c r="FE2" s="171"/>
      <c r="FF2" s="175"/>
      <c r="FG2" s="176"/>
      <c r="FH2" s="176"/>
      <c r="FI2" s="170" t="str">
        <f>IF(Personalkosten!KL8="","",Personalkosten!KL8)</f>
        <v/>
      </c>
      <c r="FJ2" s="172"/>
      <c r="FK2" s="170" t="str">
        <f>IF(Personalkosten!KN8="","",Personalkosten!KN8)</f>
        <v/>
      </c>
      <c r="FL2" s="171"/>
      <c r="FM2" s="175"/>
      <c r="FN2" s="176"/>
      <c r="FO2" s="176"/>
      <c r="FP2" s="170" t="str">
        <f>IF(Personalkosten!KZ8="","",Personalkosten!KZ8)</f>
        <v/>
      </c>
      <c r="FQ2" s="172"/>
      <c r="FR2" s="170" t="str">
        <f>IF(Personalkosten!LB8="","",Personalkosten!LB8)</f>
        <v/>
      </c>
      <c r="FS2" s="171"/>
      <c r="FT2" s="175"/>
      <c r="FU2" s="176"/>
      <c r="FV2" s="176"/>
      <c r="FW2" s="170" t="str">
        <f>IF(Personalkosten!LN8="","",Personalkosten!LN8)</f>
        <v/>
      </c>
      <c r="FX2" s="172"/>
      <c r="FY2" s="170" t="str">
        <f>IF(Personalkosten!LP8="","",Personalkosten!LP8)</f>
        <v/>
      </c>
      <c r="FZ2" s="171"/>
      <c r="GA2" s="175"/>
      <c r="GB2" s="176"/>
      <c r="GC2" s="176"/>
      <c r="GD2" s="170" t="str">
        <f>IF(Personalkosten!MB8="","",Personalkosten!MB8)</f>
        <v/>
      </c>
      <c r="GE2" s="172"/>
      <c r="GF2" s="170" t="str">
        <f>IF(Personalkosten!MD8="","",Personalkosten!MD8)</f>
        <v/>
      </c>
      <c r="GG2" s="171"/>
    </row>
    <row r="3" spans="1:189" ht="15" customHeight="1">
      <c r="A3" s="72" t="s">
        <v>1</v>
      </c>
      <c r="H3" s="42">
        <v>33</v>
      </c>
      <c r="I3" s="188" t="str">
        <f>$DZ$3</f>
        <v/>
      </c>
      <c r="J3" s="188"/>
      <c r="K3" s="189" t="str">
        <f>IF(ISERROR($EB$18),"",IF($EB$18=0,"",IF(Personalkosten!$D$46&lt;35,Personalkostenaufstellung!$DZ$18,Personalkostenaufstellung!$EB$18)))</f>
        <v/>
      </c>
      <c r="L3" s="189"/>
      <c r="M3" s="190" t="str">
        <f>IF($DY$18=0,"",$DY$18)</f>
        <v/>
      </c>
      <c r="N3" s="191"/>
      <c r="O3" s="187" t="s">
        <v>28</v>
      </c>
      <c r="P3" s="185"/>
      <c r="Q3" s="185"/>
      <c r="R3" s="185" t="str">
        <f>IF(Personalkosten!D5="","",Personalkosten!D5)</f>
        <v/>
      </c>
      <c r="S3" s="185"/>
      <c r="T3" s="185"/>
      <c r="U3" s="186"/>
      <c r="V3" s="187" t="s">
        <v>28</v>
      </c>
      <c r="W3" s="185"/>
      <c r="X3" s="185"/>
      <c r="Y3" s="185" t="str">
        <f>IF(Personalkosten!R5="","",Personalkosten!R5)</f>
        <v/>
      </c>
      <c r="Z3" s="185"/>
      <c r="AA3" s="185"/>
      <c r="AB3" s="186"/>
      <c r="AC3" s="187" t="s">
        <v>28</v>
      </c>
      <c r="AD3" s="185"/>
      <c r="AE3" s="185"/>
      <c r="AF3" s="185" t="str">
        <f>IF(Personalkosten!AF5="","",Personalkosten!AF5)</f>
        <v/>
      </c>
      <c r="AG3" s="185"/>
      <c r="AH3" s="185"/>
      <c r="AI3" s="186"/>
      <c r="AJ3" s="187" t="s">
        <v>28</v>
      </c>
      <c r="AK3" s="185"/>
      <c r="AL3" s="185"/>
      <c r="AM3" s="185" t="str">
        <f>IF(Personalkosten!AT5="","",Personalkosten!AT5)</f>
        <v/>
      </c>
      <c r="AN3" s="185"/>
      <c r="AO3" s="185"/>
      <c r="AP3" s="186"/>
      <c r="AQ3" s="187" t="s">
        <v>28</v>
      </c>
      <c r="AR3" s="185"/>
      <c r="AS3" s="185"/>
      <c r="AT3" s="185" t="str">
        <f>IF(Personalkosten!BH5="","",Personalkosten!BH5)</f>
        <v/>
      </c>
      <c r="AU3" s="185"/>
      <c r="AV3" s="185"/>
      <c r="AW3" s="186"/>
      <c r="AX3" s="187" t="s">
        <v>28</v>
      </c>
      <c r="AY3" s="185"/>
      <c r="AZ3" s="185"/>
      <c r="BA3" s="185" t="str">
        <f>IF(Personalkosten!BV5="","",Personalkosten!BV5)</f>
        <v/>
      </c>
      <c r="BB3" s="185"/>
      <c r="BC3" s="185"/>
      <c r="BD3" s="186"/>
      <c r="BE3" s="187" t="s">
        <v>28</v>
      </c>
      <c r="BF3" s="185"/>
      <c r="BG3" s="185"/>
      <c r="BH3" s="185" t="str">
        <f>IF(Personalkosten!CJ5="","",Personalkosten!CJ5)</f>
        <v/>
      </c>
      <c r="BI3" s="185"/>
      <c r="BJ3" s="185"/>
      <c r="BK3" s="186"/>
      <c r="BL3" s="187" t="s">
        <v>28</v>
      </c>
      <c r="BM3" s="185"/>
      <c r="BN3" s="185"/>
      <c r="BO3" s="185" t="str">
        <f>IF(Personalkosten!CX5="","",Personalkosten!CX5)</f>
        <v/>
      </c>
      <c r="BP3" s="185"/>
      <c r="BQ3" s="185"/>
      <c r="BR3" s="186"/>
      <c r="BS3" s="187" t="s">
        <v>28</v>
      </c>
      <c r="BT3" s="185"/>
      <c r="BU3" s="185"/>
      <c r="BV3" s="185" t="str">
        <f>IF(Personalkosten!DL5="","",Personalkosten!DL5)</f>
        <v/>
      </c>
      <c r="BW3" s="185"/>
      <c r="BX3" s="185"/>
      <c r="BY3" s="186"/>
      <c r="BZ3" s="187" t="s">
        <v>28</v>
      </c>
      <c r="CA3" s="185"/>
      <c r="CB3" s="185"/>
      <c r="CC3" s="185" t="str">
        <f>IF(Personalkosten!DZ5="","",Personalkosten!DZ5)</f>
        <v/>
      </c>
      <c r="CD3" s="185"/>
      <c r="CE3" s="185"/>
      <c r="CF3" s="186"/>
      <c r="CG3" s="187" t="s">
        <v>28</v>
      </c>
      <c r="CH3" s="185"/>
      <c r="CI3" s="185"/>
      <c r="CJ3" s="185" t="str">
        <f>IF(Personalkosten!EN5="","",Personalkosten!EN5)</f>
        <v/>
      </c>
      <c r="CK3" s="185"/>
      <c r="CL3" s="185"/>
      <c r="CM3" s="186"/>
      <c r="CN3" s="187" t="s">
        <v>28</v>
      </c>
      <c r="CO3" s="185"/>
      <c r="CP3" s="185"/>
      <c r="CQ3" s="185" t="str">
        <f>IF(Personalkosten!FB5="","",Personalkosten!FB5)</f>
        <v/>
      </c>
      <c r="CR3" s="185"/>
      <c r="CS3" s="185"/>
      <c r="CT3" s="186"/>
      <c r="CU3" s="187" t="s">
        <v>28</v>
      </c>
      <c r="CV3" s="185"/>
      <c r="CW3" s="185"/>
      <c r="CX3" s="185" t="str">
        <f>IF(Personalkosten!FP5="","",Personalkosten!FP5)</f>
        <v/>
      </c>
      <c r="CY3" s="185"/>
      <c r="CZ3" s="185"/>
      <c r="DA3" s="186"/>
      <c r="DB3" s="187" t="s">
        <v>28</v>
      </c>
      <c r="DC3" s="185"/>
      <c r="DD3" s="185"/>
      <c r="DE3" s="185" t="str">
        <f>IF(Personalkosten!GD5="","",Personalkosten!GD5)</f>
        <v/>
      </c>
      <c r="DF3" s="185"/>
      <c r="DG3" s="185"/>
      <c r="DH3" s="186"/>
      <c r="DI3" s="187" t="s">
        <v>28</v>
      </c>
      <c r="DJ3" s="185"/>
      <c r="DK3" s="185"/>
      <c r="DL3" s="185" t="str">
        <f>IF(Personalkosten!GR5="","",Personalkosten!GR5)</f>
        <v/>
      </c>
      <c r="DM3" s="185"/>
      <c r="DN3" s="185"/>
      <c r="DO3" s="186"/>
      <c r="DP3" s="187" t="s">
        <v>28</v>
      </c>
      <c r="DQ3" s="185"/>
      <c r="DR3" s="185"/>
      <c r="DS3" s="185" t="str">
        <f>IF(Personalkosten!HF5="","",Personalkosten!HF5)</f>
        <v/>
      </c>
      <c r="DT3" s="185"/>
      <c r="DU3" s="185"/>
      <c r="DV3" s="186"/>
      <c r="DW3" s="187" t="s">
        <v>28</v>
      </c>
      <c r="DX3" s="185"/>
      <c r="DY3" s="185"/>
      <c r="DZ3" s="185" t="str">
        <f>IF(Personalkosten!HT5="","",Personalkosten!HT5)</f>
        <v/>
      </c>
      <c r="EA3" s="185"/>
      <c r="EB3" s="185"/>
      <c r="EC3" s="186"/>
      <c r="ED3" s="187" t="s">
        <v>28</v>
      </c>
      <c r="EE3" s="185"/>
      <c r="EF3" s="185"/>
      <c r="EG3" s="185" t="str">
        <f>IF(Personalkosten!IH5="","",Personalkosten!IH5)</f>
        <v/>
      </c>
      <c r="EH3" s="185"/>
      <c r="EI3" s="185"/>
      <c r="EJ3" s="186"/>
      <c r="EK3" s="187" t="s">
        <v>28</v>
      </c>
      <c r="EL3" s="185"/>
      <c r="EM3" s="185"/>
      <c r="EN3" s="185" t="str">
        <f>IF(Personalkosten!IV5="","",Personalkosten!IV5)</f>
        <v/>
      </c>
      <c r="EO3" s="185"/>
      <c r="EP3" s="185"/>
      <c r="EQ3" s="186"/>
      <c r="ER3" s="187" t="s">
        <v>28</v>
      </c>
      <c r="ES3" s="185"/>
      <c r="ET3" s="185"/>
      <c r="EU3" s="185" t="str">
        <f>IF(Personalkosten!JJ5="","",Personalkosten!JJ5)</f>
        <v/>
      </c>
      <c r="EV3" s="185"/>
      <c r="EW3" s="185"/>
      <c r="EX3" s="186"/>
      <c r="EY3" s="187" t="s">
        <v>28</v>
      </c>
      <c r="EZ3" s="185"/>
      <c r="FA3" s="185"/>
      <c r="FB3" s="185" t="str">
        <f>IF(Personalkosten!JX5="","",Personalkosten!JX5)</f>
        <v/>
      </c>
      <c r="FC3" s="185"/>
      <c r="FD3" s="185"/>
      <c r="FE3" s="186"/>
      <c r="FF3" s="187" t="s">
        <v>28</v>
      </c>
      <c r="FG3" s="185"/>
      <c r="FH3" s="185"/>
      <c r="FI3" s="185" t="str">
        <f>IF(Personalkosten!KL5="","",Personalkosten!KL5)</f>
        <v/>
      </c>
      <c r="FJ3" s="185"/>
      <c r="FK3" s="185"/>
      <c r="FL3" s="186"/>
      <c r="FM3" s="187" t="s">
        <v>28</v>
      </c>
      <c r="FN3" s="185"/>
      <c r="FO3" s="185"/>
      <c r="FP3" s="185" t="str">
        <f>IF(Personalkosten!KZ5="","",Personalkosten!KZ5)</f>
        <v/>
      </c>
      <c r="FQ3" s="185"/>
      <c r="FR3" s="185"/>
      <c r="FS3" s="186"/>
      <c r="FT3" s="187" t="s">
        <v>28</v>
      </c>
      <c r="FU3" s="185"/>
      <c r="FV3" s="185"/>
      <c r="FW3" s="185" t="str">
        <f>IF(Personalkosten!LN5="","",Personalkosten!LN5)</f>
        <v/>
      </c>
      <c r="FX3" s="185"/>
      <c r="FY3" s="185"/>
      <c r="FZ3" s="186"/>
      <c r="GA3" s="187" t="s">
        <v>28</v>
      </c>
      <c r="GB3" s="185"/>
      <c r="GC3" s="185"/>
      <c r="GD3" s="185" t="str">
        <f>IF(Personalkosten!MB5="","",Personalkosten!MB5)</f>
        <v/>
      </c>
      <c r="GE3" s="185"/>
      <c r="GF3" s="185"/>
      <c r="GG3" s="186"/>
    </row>
    <row r="4" spans="1:189" ht="15" customHeight="1">
      <c r="A4" s="72" t="s">
        <v>2</v>
      </c>
      <c r="G4" s="8" t="s">
        <v>5</v>
      </c>
      <c r="H4" s="42">
        <v>34</v>
      </c>
      <c r="I4" s="188" t="str">
        <f>$DZ$27</f>
        <v/>
      </c>
      <c r="J4" s="188"/>
      <c r="K4" s="189" t="str">
        <f>IF(ISERROR($EB$42),"",IF($EB$42=0,"",IF(Personalkosten!$D$46&lt;35,Personalkostenaufstellung!$DZ$42,Personalkostenaufstellung!$EB$42)))</f>
        <v/>
      </c>
      <c r="L4" s="189"/>
      <c r="M4" s="190" t="str">
        <f>IF($DY$42=0,"",$DY$42)</f>
        <v/>
      </c>
      <c r="N4" s="191"/>
      <c r="O4" s="200" t="s">
        <v>29</v>
      </c>
      <c r="P4" s="201"/>
      <c r="Q4" s="192" t="s">
        <v>30</v>
      </c>
      <c r="R4" s="192" t="s">
        <v>31</v>
      </c>
      <c r="S4" s="193"/>
      <c r="T4" s="196" t="s">
        <v>32</v>
      </c>
      <c r="U4" s="197"/>
      <c r="V4" s="200" t="s">
        <v>29</v>
      </c>
      <c r="W4" s="201"/>
      <c r="X4" s="192" t="s">
        <v>30</v>
      </c>
      <c r="Y4" s="192" t="s">
        <v>31</v>
      </c>
      <c r="Z4" s="193"/>
      <c r="AA4" s="196" t="s">
        <v>32</v>
      </c>
      <c r="AB4" s="197"/>
      <c r="AC4" s="200" t="s">
        <v>29</v>
      </c>
      <c r="AD4" s="201"/>
      <c r="AE4" s="192" t="s">
        <v>30</v>
      </c>
      <c r="AF4" s="192" t="s">
        <v>31</v>
      </c>
      <c r="AG4" s="193"/>
      <c r="AH4" s="196" t="s">
        <v>32</v>
      </c>
      <c r="AI4" s="197"/>
      <c r="AJ4" s="200" t="s">
        <v>29</v>
      </c>
      <c r="AK4" s="201"/>
      <c r="AL4" s="192" t="s">
        <v>30</v>
      </c>
      <c r="AM4" s="192" t="s">
        <v>31</v>
      </c>
      <c r="AN4" s="193"/>
      <c r="AO4" s="196" t="s">
        <v>32</v>
      </c>
      <c r="AP4" s="197"/>
      <c r="AQ4" s="200" t="s">
        <v>29</v>
      </c>
      <c r="AR4" s="201"/>
      <c r="AS4" s="192" t="s">
        <v>30</v>
      </c>
      <c r="AT4" s="192" t="s">
        <v>31</v>
      </c>
      <c r="AU4" s="193"/>
      <c r="AV4" s="196" t="s">
        <v>32</v>
      </c>
      <c r="AW4" s="197"/>
      <c r="AX4" s="200" t="s">
        <v>29</v>
      </c>
      <c r="AY4" s="201"/>
      <c r="AZ4" s="192" t="s">
        <v>30</v>
      </c>
      <c r="BA4" s="192" t="s">
        <v>31</v>
      </c>
      <c r="BB4" s="193"/>
      <c r="BC4" s="196" t="s">
        <v>32</v>
      </c>
      <c r="BD4" s="197"/>
      <c r="BE4" s="200" t="s">
        <v>29</v>
      </c>
      <c r="BF4" s="201"/>
      <c r="BG4" s="192" t="s">
        <v>30</v>
      </c>
      <c r="BH4" s="192" t="s">
        <v>31</v>
      </c>
      <c r="BI4" s="193"/>
      <c r="BJ4" s="196" t="s">
        <v>32</v>
      </c>
      <c r="BK4" s="197"/>
      <c r="BL4" s="200" t="s">
        <v>29</v>
      </c>
      <c r="BM4" s="201"/>
      <c r="BN4" s="192" t="s">
        <v>30</v>
      </c>
      <c r="BO4" s="192" t="s">
        <v>31</v>
      </c>
      <c r="BP4" s="193"/>
      <c r="BQ4" s="196" t="s">
        <v>32</v>
      </c>
      <c r="BR4" s="197"/>
      <c r="BS4" s="200" t="s">
        <v>29</v>
      </c>
      <c r="BT4" s="201"/>
      <c r="BU4" s="192" t="s">
        <v>30</v>
      </c>
      <c r="BV4" s="192" t="s">
        <v>31</v>
      </c>
      <c r="BW4" s="193"/>
      <c r="BX4" s="196" t="s">
        <v>32</v>
      </c>
      <c r="BY4" s="197"/>
      <c r="BZ4" s="200" t="s">
        <v>29</v>
      </c>
      <c r="CA4" s="201"/>
      <c r="CB4" s="192" t="s">
        <v>30</v>
      </c>
      <c r="CC4" s="192" t="s">
        <v>31</v>
      </c>
      <c r="CD4" s="193"/>
      <c r="CE4" s="196" t="s">
        <v>32</v>
      </c>
      <c r="CF4" s="197"/>
      <c r="CG4" s="200" t="s">
        <v>29</v>
      </c>
      <c r="CH4" s="201"/>
      <c r="CI4" s="192" t="s">
        <v>30</v>
      </c>
      <c r="CJ4" s="192" t="s">
        <v>31</v>
      </c>
      <c r="CK4" s="193"/>
      <c r="CL4" s="196" t="s">
        <v>32</v>
      </c>
      <c r="CM4" s="197"/>
      <c r="CN4" s="200" t="s">
        <v>29</v>
      </c>
      <c r="CO4" s="201"/>
      <c r="CP4" s="192" t="s">
        <v>30</v>
      </c>
      <c r="CQ4" s="192" t="s">
        <v>31</v>
      </c>
      <c r="CR4" s="193"/>
      <c r="CS4" s="196" t="s">
        <v>32</v>
      </c>
      <c r="CT4" s="197"/>
      <c r="CU4" s="200" t="s">
        <v>29</v>
      </c>
      <c r="CV4" s="201"/>
      <c r="CW4" s="192" t="s">
        <v>30</v>
      </c>
      <c r="CX4" s="192" t="s">
        <v>31</v>
      </c>
      <c r="CY4" s="193"/>
      <c r="CZ4" s="196" t="s">
        <v>32</v>
      </c>
      <c r="DA4" s="197"/>
      <c r="DB4" s="200" t="s">
        <v>29</v>
      </c>
      <c r="DC4" s="201"/>
      <c r="DD4" s="192" t="s">
        <v>30</v>
      </c>
      <c r="DE4" s="192" t="s">
        <v>31</v>
      </c>
      <c r="DF4" s="193"/>
      <c r="DG4" s="196" t="s">
        <v>32</v>
      </c>
      <c r="DH4" s="197"/>
      <c r="DI4" s="200" t="s">
        <v>29</v>
      </c>
      <c r="DJ4" s="201"/>
      <c r="DK4" s="192" t="s">
        <v>30</v>
      </c>
      <c r="DL4" s="192" t="s">
        <v>31</v>
      </c>
      <c r="DM4" s="193"/>
      <c r="DN4" s="196" t="s">
        <v>32</v>
      </c>
      <c r="DO4" s="197"/>
      <c r="DP4" s="200" t="s">
        <v>29</v>
      </c>
      <c r="DQ4" s="201"/>
      <c r="DR4" s="192" t="s">
        <v>30</v>
      </c>
      <c r="DS4" s="192" t="s">
        <v>31</v>
      </c>
      <c r="DT4" s="193"/>
      <c r="DU4" s="196" t="s">
        <v>32</v>
      </c>
      <c r="DV4" s="197"/>
      <c r="DW4" s="200" t="s">
        <v>29</v>
      </c>
      <c r="DX4" s="201"/>
      <c r="DY4" s="192" t="s">
        <v>30</v>
      </c>
      <c r="DZ4" s="192" t="s">
        <v>31</v>
      </c>
      <c r="EA4" s="193"/>
      <c r="EB4" s="196" t="s">
        <v>32</v>
      </c>
      <c r="EC4" s="197"/>
      <c r="ED4" s="200" t="s">
        <v>29</v>
      </c>
      <c r="EE4" s="201"/>
      <c r="EF4" s="192" t="s">
        <v>30</v>
      </c>
      <c r="EG4" s="192" t="s">
        <v>31</v>
      </c>
      <c r="EH4" s="193"/>
      <c r="EI4" s="196" t="s">
        <v>32</v>
      </c>
      <c r="EJ4" s="197"/>
      <c r="EK4" s="200" t="s">
        <v>29</v>
      </c>
      <c r="EL4" s="201"/>
      <c r="EM4" s="192" t="s">
        <v>30</v>
      </c>
      <c r="EN4" s="192" t="s">
        <v>31</v>
      </c>
      <c r="EO4" s="193"/>
      <c r="EP4" s="196" t="s">
        <v>32</v>
      </c>
      <c r="EQ4" s="197"/>
      <c r="ER4" s="200" t="s">
        <v>29</v>
      </c>
      <c r="ES4" s="201"/>
      <c r="ET4" s="192" t="s">
        <v>30</v>
      </c>
      <c r="EU4" s="192" t="s">
        <v>31</v>
      </c>
      <c r="EV4" s="193"/>
      <c r="EW4" s="196" t="s">
        <v>32</v>
      </c>
      <c r="EX4" s="197"/>
      <c r="EY4" s="200" t="s">
        <v>29</v>
      </c>
      <c r="EZ4" s="201"/>
      <c r="FA4" s="192" t="s">
        <v>30</v>
      </c>
      <c r="FB4" s="192" t="s">
        <v>31</v>
      </c>
      <c r="FC4" s="193"/>
      <c r="FD4" s="196" t="s">
        <v>32</v>
      </c>
      <c r="FE4" s="197"/>
      <c r="FF4" s="200" t="s">
        <v>29</v>
      </c>
      <c r="FG4" s="201"/>
      <c r="FH4" s="192" t="s">
        <v>30</v>
      </c>
      <c r="FI4" s="192" t="s">
        <v>31</v>
      </c>
      <c r="FJ4" s="193"/>
      <c r="FK4" s="196" t="s">
        <v>32</v>
      </c>
      <c r="FL4" s="197"/>
      <c r="FM4" s="200" t="s">
        <v>29</v>
      </c>
      <c r="FN4" s="201"/>
      <c r="FO4" s="192" t="s">
        <v>30</v>
      </c>
      <c r="FP4" s="192" t="s">
        <v>31</v>
      </c>
      <c r="FQ4" s="193"/>
      <c r="FR4" s="196" t="s">
        <v>32</v>
      </c>
      <c r="FS4" s="197"/>
      <c r="FT4" s="200" t="s">
        <v>29</v>
      </c>
      <c r="FU4" s="201"/>
      <c r="FV4" s="192" t="s">
        <v>30</v>
      </c>
      <c r="FW4" s="192" t="s">
        <v>31</v>
      </c>
      <c r="FX4" s="193"/>
      <c r="FY4" s="196" t="s">
        <v>32</v>
      </c>
      <c r="FZ4" s="197"/>
      <c r="GA4" s="200" t="s">
        <v>29</v>
      </c>
      <c r="GB4" s="201"/>
      <c r="GC4" s="192" t="s">
        <v>30</v>
      </c>
      <c r="GD4" s="192" t="s">
        <v>31</v>
      </c>
      <c r="GE4" s="193"/>
      <c r="GF4" s="196" t="s">
        <v>32</v>
      </c>
      <c r="GG4" s="197"/>
    </row>
    <row r="5" spans="1:189" ht="15" customHeight="1">
      <c r="A5" s="72" t="s">
        <v>121</v>
      </c>
      <c r="G5" s="8" t="s">
        <v>123</v>
      </c>
      <c r="H5" s="42">
        <v>35</v>
      </c>
      <c r="I5" s="188" t="str">
        <f>$EG$3</f>
        <v/>
      </c>
      <c r="J5" s="188"/>
      <c r="K5" s="189" t="str">
        <f>IF(ISERROR($EI$18),"",IF($EI$18=0,"",IF(Personalkosten!$D$46&lt;35,Personalkostenaufstellung!$EG$18,Personalkostenaufstellung!$EI$18)))</f>
        <v/>
      </c>
      <c r="L5" s="189"/>
      <c r="M5" s="190" t="str">
        <f>IF($EF$18=0,"",$EF$18)</f>
        <v/>
      </c>
      <c r="N5" s="191"/>
      <c r="O5" s="202"/>
      <c r="P5" s="203"/>
      <c r="Q5" s="194"/>
      <c r="R5" s="194"/>
      <c r="S5" s="195"/>
      <c r="T5" s="198"/>
      <c r="U5" s="199"/>
      <c r="V5" s="202"/>
      <c r="W5" s="203"/>
      <c r="X5" s="194"/>
      <c r="Y5" s="194"/>
      <c r="Z5" s="195"/>
      <c r="AA5" s="198"/>
      <c r="AB5" s="199"/>
      <c r="AC5" s="202"/>
      <c r="AD5" s="203"/>
      <c r="AE5" s="194"/>
      <c r="AF5" s="194"/>
      <c r="AG5" s="195"/>
      <c r="AH5" s="198"/>
      <c r="AI5" s="199"/>
      <c r="AJ5" s="202"/>
      <c r="AK5" s="203"/>
      <c r="AL5" s="194"/>
      <c r="AM5" s="194"/>
      <c r="AN5" s="195"/>
      <c r="AO5" s="198"/>
      <c r="AP5" s="199"/>
      <c r="AQ5" s="202"/>
      <c r="AR5" s="203"/>
      <c r="AS5" s="194"/>
      <c r="AT5" s="194"/>
      <c r="AU5" s="195"/>
      <c r="AV5" s="198"/>
      <c r="AW5" s="199"/>
      <c r="AX5" s="202"/>
      <c r="AY5" s="203"/>
      <c r="AZ5" s="194"/>
      <c r="BA5" s="194"/>
      <c r="BB5" s="195"/>
      <c r="BC5" s="198"/>
      <c r="BD5" s="199"/>
      <c r="BE5" s="202"/>
      <c r="BF5" s="203"/>
      <c r="BG5" s="194"/>
      <c r="BH5" s="194"/>
      <c r="BI5" s="195"/>
      <c r="BJ5" s="198"/>
      <c r="BK5" s="199"/>
      <c r="BL5" s="202"/>
      <c r="BM5" s="203"/>
      <c r="BN5" s="194"/>
      <c r="BO5" s="194"/>
      <c r="BP5" s="195"/>
      <c r="BQ5" s="198"/>
      <c r="BR5" s="199"/>
      <c r="BS5" s="202"/>
      <c r="BT5" s="203"/>
      <c r="BU5" s="194"/>
      <c r="BV5" s="194"/>
      <c r="BW5" s="195"/>
      <c r="BX5" s="198"/>
      <c r="BY5" s="199"/>
      <c r="BZ5" s="202"/>
      <c r="CA5" s="203"/>
      <c r="CB5" s="194"/>
      <c r="CC5" s="194"/>
      <c r="CD5" s="195"/>
      <c r="CE5" s="198"/>
      <c r="CF5" s="199"/>
      <c r="CG5" s="202"/>
      <c r="CH5" s="203"/>
      <c r="CI5" s="194"/>
      <c r="CJ5" s="194"/>
      <c r="CK5" s="195"/>
      <c r="CL5" s="198"/>
      <c r="CM5" s="199"/>
      <c r="CN5" s="202"/>
      <c r="CO5" s="203"/>
      <c r="CP5" s="194"/>
      <c r="CQ5" s="194"/>
      <c r="CR5" s="195"/>
      <c r="CS5" s="198"/>
      <c r="CT5" s="199"/>
      <c r="CU5" s="202"/>
      <c r="CV5" s="203"/>
      <c r="CW5" s="194"/>
      <c r="CX5" s="194"/>
      <c r="CY5" s="195"/>
      <c r="CZ5" s="198"/>
      <c r="DA5" s="199"/>
      <c r="DB5" s="202"/>
      <c r="DC5" s="203"/>
      <c r="DD5" s="194"/>
      <c r="DE5" s="194"/>
      <c r="DF5" s="195"/>
      <c r="DG5" s="198"/>
      <c r="DH5" s="199"/>
      <c r="DI5" s="202"/>
      <c r="DJ5" s="203"/>
      <c r="DK5" s="194"/>
      <c r="DL5" s="194"/>
      <c r="DM5" s="195"/>
      <c r="DN5" s="198"/>
      <c r="DO5" s="199"/>
      <c r="DP5" s="202"/>
      <c r="DQ5" s="203"/>
      <c r="DR5" s="194"/>
      <c r="DS5" s="194"/>
      <c r="DT5" s="195"/>
      <c r="DU5" s="198"/>
      <c r="DV5" s="199"/>
      <c r="DW5" s="202"/>
      <c r="DX5" s="203"/>
      <c r="DY5" s="194"/>
      <c r="DZ5" s="194"/>
      <c r="EA5" s="195"/>
      <c r="EB5" s="198"/>
      <c r="EC5" s="199"/>
      <c r="ED5" s="202"/>
      <c r="EE5" s="203"/>
      <c r="EF5" s="194"/>
      <c r="EG5" s="194"/>
      <c r="EH5" s="195"/>
      <c r="EI5" s="198"/>
      <c r="EJ5" s="199"/>
      <c r="EK5" s="202"/>
      <c r="EL5" s="203"/>
      <c r="EM5" s="194"/>
      <c r="EN5" s="194"/>
      <c r="EO5" s="195"/>
      <c r="EP5" s="198"/>
      <c r="EQ5" s="199"/>
      <c r="ER5" s="202"/>
      <c r="ES5" s="203"/>
      <c r="ET5" s="194"/>
      <c r="EU5" s="194"/>
      <c r="EV5" s="195"/>
      <c r="EW5" s="198"/>
      <c r="EX5" s="199"/>
      <c r="EY5" s="202"/>
      <c r="EZ5" s="203"/>
      <c r="FA5" s="194"/>
      <c r="FB5" s="194"/>
      <c r="FC5" s="195"/>
      <c r="FD5" s="198"/>
      <c r="FE5" s="199"/>
      <c r="FF5" s="202"/>
      <c r="FG5" s="203"/>
      <c r="FH5" s="194"/>
      <c r="FI5" s="194"/>
      <c r="FJ5" s="195"/>
      <c r="FK5" s="198"/>
      <c r="FL5" s="199"/>
      <c r="FM5" s="202"/>
      <c r="FN5" s="203"/>
      <c r="FO5" s="194"/>
      <c r="FP5" s="194"/>
      <c r="FQ5" s="195"/>
      <c r="FR5" s="198"/>
      <c r="FS5" s="199"/>
      <c r="FT5" s="202"/>
      <c r="FU5" s="203"/>
      <c r="FV5" s="194"/>
      <c r="FW5" s="194"/>
      <c r="FX5" s="195"/>
      <c r="FY5" s="198"/>
      <c r="FZ5" s="199"/>
      <c r="GA5" s="202"/>
      <c r="GB5" s="203"/>
      <c r="GC5" s="194"/>
      <c r="GD5" s="194"/>
      <c r="GE5" s="195"/>
      <c r="GF5" s="198"/>
      <c r="GG5" s="199"/>
    </row>
    <row r="6" spans="1:189" ht="15" customHeight="1">
      <c r="A6" s="72" t="s">
        <v>122</v>
      </c>
      <c r="C6" s="74"/>
      <c r="D6" s="74"/>
      <c r="E6" s="74"/>
      <c r="F6" s="75"/>
      <c r="G6" s="8" t="s">
        <v>3</v>
      </c>
      <c r="H6" s="42">
        <v>36</v>
      </c>
      <c r="I6" s="209" t="str">
        <f>$EG$27</f>
        <v/>
      </c>
      <c r="J6" s="210"/>
      <c r="K6" s="189" t="str">
        <f>IF(ISERROR($EI$42),"",IF($EI$42=0,"",IF(Personalkosten!$D$46&lt;35,Personalkostenaufstellung!$EG$42,Personalkostenaufstellung!$EI$42)))</f>
        <v/>
      </c>
      <c r="L6" s="189"/>
      <c r="M6" s="190" t="str">
        <f>IF($EF$42=0,"",$EF$42)</f>
        <v/>
      </c>
      <c r="N6" s="191"/>
      <c r="O6" s="205">
        <v>46266</v>
      </c>
      <c r="P6" s="206"/>
      <c r="Q6" s="43"/>
      <c r="R6" s="207" t="e">
        <f>Personalkosten!$D$45*Personalkostenaufstellung!Q6</f>
        <v>#DIV/0!</v>
      </c>
      <c r="S6" s="208"/>
      <c r="T6" s="189" t="e">
        <f>Personalkosten!$D$46*Personalkostenaufstellung!Q6</f>
        <v>#DIV/0!</v>
      </c>
      <c r="U6" s="204"/>
      <c r="V6" s="205">
        <v>46266</v>
      </c>
      <c r="W6" s="206"/>
      <c r="X6" s="43"/>
      <c r="Y6" s="207" t="e">
        <f>Personalkosten!$R$45*Personalkostenaufstellung!X6</f>
        <v>#DIV/0!</v>
      </c>
      <c r="Z6" s="208"/>
      <c r="AA6" s="189" t="e">
        <f>Personalkosten!$D$46*Personalkostenaufstellung!X6</f>
        <v>#DIV/0!</v>
      </c>
      <c r="AB6" s="204"/>
      <c r="AC6" s="205">
        <v>46266</v>
      </c>
      <c r="AD6" s="206"/>
      <c r="AE6" s="43"/>
      <c r="AF6" s="207" t="e">
        <f>Personalkosten!$AF$45*Personalkostenaufstellung!AE6</f>
        <v>#DIV/0!</v>
      </c>
      <c r="AG6" s="208"/>
      <c r="AH6" s="189" t="e">
        <f>Personalkosten!$D$46*Personalkostenaufstellung!AE6</f>
        <v>#DIV/0!</v>
      </c>
      <c r="AI6" s="204"/>
      <c r="AJ6" s="205">
        <v>46266</v>
      </c>
      <c r="AK6" s="206"/>
      <c r="AL6" s="43"/>
      <c r="AM6" s="207" t="e">
        <f>Personalkosten!$AT$45*Personalkostenaufstellung!AL6</f>
        <v>#DIV/0!</v>
      </c>
      <c r="AN6" s="208"/>
      <c r="AO6" s="189" t="e">
        <f>Personalkosten!$D$46*Personalkostenaufstellung!AL6</f>
        <v>#DIV/0!</v>
      </c>
      <c r="AP6" s="204"/>
      <c r="AQ6" s="205">
        <v>46266</v>
      </c>
      <c r="AR6" s="206"/>
      <c r="AS6" s="43"/>
      <c r="AT6" s="207" t="e">
        <f>Personalkosten!$BH$45*Personalkostenaufstellung!AS6</f>
        <v>#DIV/0!</v>
      </c>
      <c r="AU6" s="208"/>
      <c r="AV6" s="189" t="e">
        <f>Personalkosten!$D$46*Personalkostenaufstellung!AS6</f>
        <v>#DIV/0!</v>
      </c>
      <c r="AW6" s="204"/>
      <c r="AX6" s="205">
        <v>46266</v>
      </c>
      <c r="AY6" s="206"/>
      <c r="AZ6" s="43"/>
      <c r="BA6" s="207" t="e">
        <f>Personalkosten!$BV$45*Personalkostenaufstellung!AZ6</f>
        <v>#DIV/0!</v>
      </c>
      <c r="BB6" s="208"/>
      <c r="BC6" s="189" t="e">
        <f>Personalkosten!$D$46*Personalkostenaufstellung!AZ6</f>
        <v>#DIV/0!</v>
      </c>
      <c r="BD6" s="204"/>
      <c r="BE6" s="205">
        <v>46266</v>
      </c>
      <c r="BF6" s="206"/>
      <c r="BG6" s="43"/>
      <c r="BH6" s="207" t="e">
        <f>Personalkosten!$CJ$45*Personalkostenaufstellung!BG6</f>
        <v>#DIV/0!</v>
      </c>
      <c r="BI6" s="208"/>
      <c r="BJ6" s="189" t="e">
        <f>Personalkosten!$D$46*Personalkostenaufstellung!BG6</f>
        <v>#DIV/0!</v>
      </c>
      <c r="BK6" s="204"/>
      <c r="BL6" s="205">
        <v>46266</v>
      </c>
      <c r="BM6" s="206"/>
      <c r="BN6" s="43"/>
      <c r="BO6" s="207" t="e">
        <f>Personalkosten!$CX$45*Personalkostenaufstellung!BN6</f>
        <v>#DIV/0!</v>
      </c>
      <c r="BP6" s="208"/>
      <c r="BQ6" s="189" t="e">
        <f>Personalkosten!$D$46*Personalkostenaufstellung!BN6</f>
        <v>#DIV/0!</v>
      </c>
      <c r="BR6" s="204"/>
      <c r="BS6" s="205">
        <v>46266</v>
      </c>
      <c r="BT6" s="206"/>
      <c r="BU6" s="43"/>
      <c r="BV6" s="207" t="e">
        <f>Personalkosten!$DL$45*Personalkostenaufstellung!BU6</f>
        <v>#DIV/0!</v>
      </c>
      <c r="BW6" s="208"/>
      <c r="BX6" s="189" t="e">
        <f>Personalkosten!$D$46*Personalkostenaufstellung!BU6</f>
        <v>#DIV/0!</v>
      </c>
      <c r="BY6" s="204"/>
      <c r="BZ6" s="205">
        <v>46266</v>
      </c>
      <c r="CA6" s="206"/>
      <c r="CB6" s="43"/>
      <c r="CC6" s="207" t="e">
        <f>Personalkosten!$DZ$45*Personalkostenaufstellung!CB6</f>
        <v>#DIV/0!</v>
      </c>
      <c r="CD6" s="208"/>
      <c r="CE6" s="189" t="e">
        <f>Personalkosten!$D$46*Personalkostenaufstellung!CB6</f>
        <v>#DIV/0!</v>
      </c>
      <c r="CF6" s="204"/>
      <c r="CG6" s="205">
        <v>46266</v>
      </c>
      <c r="CH6" s="206"/>
      <c r="CI6" s="43"/>
      <c r="CJ6" s="207" t="e">
        <f>Personalkosten!$EN$45*Personalkostenaufstellung!CI6</f>
        <v>#DIV/0!</v>
      </c>
      <c r="CK6" s="208"/>
      <c r="CL6" s="189" t="e">
        <f>Personalkosten!$D$46*Personalkostenaufstellung!CI6</f>
        <v>#DIV/0!</v>
      </c>
      <c r="CM6" s="204"/>
      <c r="CN6" s="205">
        <v>46266</v>
      </c>
      <c r="CO6" s="206"/>
      <c r="CP6" s="43"/>
      <c r="CQ6" s="207" t="e">
        <f>Personalkosten!$FB$45*Personalkostenaufstellung!CP6</f>
        <v>#DIV/0!</v>
      </c>
      <c r="CR6" s="208"/>
      <c r="CS6" s="189" t="e">
        <f>Personalkosten!$D$46*Personalkostenaufstellung!CP6</f>
        <v>#DIV/0!</v>
      </c>
      <c r="CT6" s="204"/>
      <c r="CU6" s="205">
        <v>46266</v>
      </c>
      <c r="CV6" s="206"/>
      <c r="CW6" s="43"/>
      <c r="CX6" s="207" t="e">
        <f>Personalkosten!$FP$45*Personalkostenaufstellung!CW6</f>
        <v>#DIV/0!</v>
      </c>
      <c r="CY6" s="208"/>
      <c r="CZ6" s="189" t="e">
        <f>Personalkosten!$D$46*Personalkostenaufstellung!CW6</f>
        <v>#DIV/0!</v>
      </c>
      <c r="DA6" s="204"/>
      <c r="DB6" s="205">
        <v>46266</v>
      </c>
      <c r="DC6" s="206"/>
      <c r="DD6" s="43"/>
      <c r="DE6" s="207" t="e">
        <f>Personalkosten!$GD$45*Personalkostenaufstellung!DD6</f>
        <v>#DIV/0!</v>
      </c>
      <c r="DF6" s="208"/>
      <c r="DG6" s="189" t="e">
        <f>Personalkosten!$D$46*Personalkostenaufstellung!DD6</f>
        <v>#DIV/0!</v>
      </c>
      <c r="DH6" s="204"/>
      <c r="DI6" s="205">
        <v>46266</v>
      </c>
      <c r="DJ6" s="206"/>
      <c r="DK6" s="43"/>
      <c r="DL6" s="207" t="e">
        <f>Personalkosten!$GR$45*Personalkostenaufstellung!DK6</f>
        <v>#DIV/0!</v>
      </c>
      <c r="DM6" s="208"/>
      <c r="DN6" s="189" t="e">
        <f>Personalkosten!$D$46*Personalkostenaufstellung!DK6</f>
        <v>#DIV/0!</v>
      </c>
      <c r="DO6" s="204"/>
      <c r="DP6" s="205">
        <v>46266</v>
      </c>
      <c r="DQ6" s="206"/>
      <c r="DR6" s="43"/>
      <c r="DS6" s="207" t="e">
        <f>Personalkosten!$HF$45*Personalkostenaufstellung!DR6</f>
        <v>#DIV/0!</v>
      </c>
      <c r="DT6" s="208"/>
      <c r="DU6" s="189" t="e">
        <f>Personalkosten!$D$46*Personalkostenaufstellung!DR6</f>
        <v>#DIV/0!</v>
      </c>
      <c r="DV6" s="204"/>
      <c r="DW6" s="205">
        <v>46266</v>
      </c>
      <c r="DX6" s="206"/>
      <c r="DY6" s="43"/>
      <c r="DZ6" s="207" t="e">
        <f>Personalkosten!$HT$45*Personalkostenaufstellung!DY6</f>
        <v>#DIV/0!</v>
      </c>
      <c r="EA6" s="208"/>
      <c r="EB6" s="189" t="e">
        <f>Personalkosten!$D$46*Personalkostenaufstellung!DY6</f>
        <v>#DIV/0!</v>
      </c>
      <c r="EC6" s="204"/>
      <c r="ED6" s="205">
        <v>46266</v>
      </c>
      <c r="EE6" s="206"/>
      <c r="EF6" s="43"/>
      <c r="EG6" s="207" t="e">
        <f>Personalkosten!$IH$45*Personalkostenaufstellung!EF6</f>
        <v>#DIV/0!</v>
      </c>
      <c r="EH6" s="208"/>
      <c r="EI6" s="189" t="e">
        <f>Personalkosten!$D$46*Personalkostenaufstellung!EF6</f>
        <v>#DIV/0!</v>
      </c>
      <c r="EJ6" s="204"/>
      <c r="EK6" s="205">
        <v>46266</v>
      </c>
      <c r="EL6" s="206"/>
      <c r="EM6" s="43"/>
      <c r="EN6" s="207" t="e">
        <f>Personalkosten!$IV$45*Personalkostenaufstellung!EM6</f>
        <v>#DIV/0!</v>
      </c>
      <c r="EO6" s="208"/>
      <c r="EP6" s="189" t="e">
        <f>Personalkosten!$D$46*Personalkostenaufstellung!EM6</f>
        <v>#DIV/0!</v>
      </c>
      <c r="EQ6" s="204"/>
      <c r="ER6" s="205">
        <v>46266</v>
      </c>
      <c r="ES6" s="206"/>
      <c r="ET6" s="43"/>
      <c r="EU6" s="207" t="e">
        <f>Personalkosten!$JJ$45*Personalkostenaufstellung!ET6</f>
        <v>#DIV/0!</v>
      </c>
      <c r="EV6" s="208"/>
      <c r="EW6" s="189" t="e">
        <f>Personalkosten!$D$46*Personalkostenaufstellung!ET6</f>
        <v>#DIV/0!</v>
      </c>
      <c r="EX6" s="204"/>
      <c r="EY6" s="205">
        <v>46266</v>
      </c>
      <c r="EZ6" s="206"/>
      <c r="FA6" s="43"/>
      <c r="FB6" s="207" t="e">
        <f>Personalkosten!$JX$45*Personalkostenaufstellung!FA6</f>
        <v>#DIV/0!</v>
      </c>
      <c r="FC6" s="208"/>
      <c r="FD6" s="189" t="e">
        <f>Personalkosten!$D$46*Personalkostenaufstellung!FA6</f>
        <v>#DIV/0!</v>
      </c>
      <c r="FE6" s="204"/>
      <c r="FF6" s="205">
        <v>46266</v>
      </c>
      <c r="FG6" s="206"/>
      <c r="FH6" s="43"/>
      <c r="FI6" s="207" t="e">
        <f>Personalkosten!$KL$45*Personalkostenaufstellung!FH6</f>
        <v>#DIV/0!</v>
      </c>
      <c r="FJ6" s="208"/>
      <c r="FK6" s="189" t="e">
        <f>Personalkosten!$D$46*Personalkostenaufstellung!FH6</f>
        <v>#DIV/0!</v>
      </c>
      <c r="FL6" s="204"/>
      <c r="FM6" s="205">
        <v>46266</v>
      </c>
      <c r="FN6" s="206"/>
      <c r="FO6" s="43"/>
      <c r="FP6" s="207" t="e">
        <f>Personalkosten!$KZ$45*Personalkostenaufstellung!FO6</f>
        <v>#DIV/0!</v>
      </c>
      <c r="FQ6" s="208"/>
      <c r="FR6" s="189" t="e">
        <f>Personalkosten!$D$46*Personalkostenaufstellung!FO6</f>
        <v>#DIV/0!</v>
      </c>
      <c r="FS6" s="204"/>
      <c r="FT6" s="205">
        <v>46266</v>
      </c>
      <c r="FU6" s="206"/>
      <c r="FV6" s="43"/>
      <c r="FW6" s="207" t="e">
        <f>Personalkosten!$LN$45*Personalkostenaufstellung!FV6</f>
        <v>#DIV/0!</v>
      </c>
      <c r="FX6" s="208"/>
      <c r="FY6" s="189" t="e">
        <f>Personalkosten!$D$46*Personalkostenaufstellung!FV6</f>
        <v>#DIV/0!</v>
      </c>
      <c r="FZ6" s="204"/>
      <c r="GA6" s="205">
        <v>46266</v>
      </c>
      <c r="GB6" s="206"/>
      <c r="GC6" s="43"/>
      <c r="GD6" s="207" t="e">
        <f>Personalkosten!$MB$45*Personalkostenaufstellung!GC6</f>
        <v>#DIV/0!</v>
      </c>
      <c r="GE6" s="208"/>
      <c r="GF6" s="189" t="e">
        <f>Personalkosten!$D$46*Personalkostenaufstellung!GC6</f>
        <v>#DIV/0!</v>
      </c>
      <c r="GG6" s="204"/>
    </row>
    <row r="7" spans="1:189">
      <c r="G7" s="95" t="s">
        <v>145</v>
      </c>
      <c r="H7" s="42">
        <v>37</v>
      </c>
      <c r="I7" s="188" t="str">
        <f>$EN$3</f>
        <v/>
      </c>
      <c r="J7" s="188"/>
      <c r="K7" s="189" t="str">
        <f>IF(ISERROR($EP$18),"",IF($EP$18=0,"",IF(Personalkosten!$D$46&lt;35,Personalkostenaufstellung!$EN$18,Personalkostenaufstellung!$EP$18)))</f>
        <v/>
      </c>
      <c r="L7" s="189"/>
      <c r="M7" s="190" t="str">
        <f>IF($EM$18=0,"",$EM$18)</f>
        <v/>
      </c>
      <c r="N7" s="191"/>
      <c r="O7" s="205">
        <v>46296</v>
      </c>
      <c r="P7" s="206"/>
      <c r="Q7" s="43"/>
      <c r="R7" s="207" t="e">
        <f>Personalkosten!$D$45*Personalkostenaufstellung!Q7</f>
        <v>#DIV/0!</v>
      </c>
      <c r="S7" s="208"/>
      <c r="T7" s="189" t="e">
        <f>Personalkosten!$D$46*Personalkostenaufstellung!Q7</f>
        <v>#DIV/0!</v>
      </c>
      <c r="U7" s="204"/>
      <c r="V7" s="205">
        <v>46296</v>
      </c>
      <c r="W7" s="206"/>
      <c r="X7" s="43"/>
      <c r="Y7" s="207" t="e">
        <f>Personalkosten!$R$45*Personalkostenaufstellung!X7</f>
        <v>#DIV/0!</v>
      </c>
      <c r="Z7" s="208"/>
      <c r="AA7" s="189" t="e">
        <f>Personalkosten!$D$46*Personalkostenaufstellung!X7</f>
        <v>#DIV/0!</v>
      </c>
      <c r="AB7" s="204"/>
      <c r="AC7" s="205">
        <v>46296</v>
      </c>
      <c r="AD7" s="206"/>
      <c r="AE7" s="43"/>
      <c r="AF7" s="207" t="e">
        <f>Personalkosten!$AF$45*Personalkostenaufstellung!AE7</f>
        <v>#DIV/0!</v>
      </c>
      <c r="AG7" s="208"/>
      <c r="AH7" s="189" t="e">
        <f>Personalkosten!$D$46*Personalkostenaufstellung!AE7</f>
        <v>#DIV/0!</v>
      </c>
      <c r="AI7" s="204"/>
      <c r="AJ7" s="205">
        <v>46296</v>
      </c>
      <c r="AK7" s="206"/>
      <c r="AL7" s="43"/>
      <c r="AM7" s="207" t="e">
        <f>Personalkosten!$AT$45*Personalkostenaufstellung!AL7</f>
        <v>#DIV/0!</v>
      </c>
      <c r="AN7" s="208"/>
      <c r="AO7" s="189" t="e">
        <f>Personalkosten!$D$46*Personalkostenaufstellung!AL7</f>
        <v>#DIV/0!</v>
      </c>
      <c r="AP7" s="204"/>
      <c r="AQ7" s="205">
        <v>46296</v>
      </c>
      <c r="AR7" s="206"/>
      <c r="AS7" s="43"/>
      <c r="AT7" s="207" t="e">
        <f>Personalkosten!$BH$45*Personalkostenaufstellung!AS7</f>
        <v>#DIV/0!</v>
      </c>
      <c r="AU7" s="208"/>
      <c r="AV7" s="189" t="e">
        <f>Personalkosten!$D$46*Personalkostenaufstellung!AS7</f>
        <v>#DIV/0!</v>
      </c>
      <c r="AW7" s="204"/>
      <c r="AX7" s="205">
        <v>46296</v>
      </c>
      <c r="AY7" s="206"/>
      <c r="AZ7" s="43"/>
      <c r="BA7" s="207" t="e">
        <f>Personalkosten!$BV$45*Personalkostenaufstellung!AZ7</f>
        <v>#DIV/0!</v>
      </c>
      <c r="BB7" s="208"/>
      <c r="BC7" s="189" t="e">
        <f>Personalkosten!$D$46*Personalkostenaufstellung!AZ7</f>
        <v>#DIV/0!</v>
      </c>
      <c r="BD7" s="204"/>
      <c r="BE7" s="205">
        <v>46296</v>
      </c>
      <c r="BF7" s="206"/>
      <c r="BG7" s="43"/>
      <c r="BH7" s="207" t="e">
        <f>Personalkosten!$CJ$45*Personalkostenaufstellung!BG7</f>
        <v>#DIV/0!</v>
      </c>
      <c r="BI7" s="208"/>
      <c r="BJ7" s="189" t="e">
        <f>Personalkosten!$D$46*Personalkostenaufstellung!BG7</f>
        <v>#DIV/0!</v>
      </c>
      <c r="BK7" s="204"/>
      <c r="BL7" s="205">
        <v>46296</v>
      </c>
      <c r="BM7" s="206"/>
      <c r="BN7" s="43"/>
      <c r="BO7" s="207" t="e">
        <f>Personalkosten!$CX$45*Personalkostenaufstellung!BN7</f>
        <v>#DIV/0!</v>
      </c>
      <c r="BP7" s="208"/>
      <c r="BQ7" s="189" t="e">
        <f>Personalkosten!$D$46*Personalkostenaufstellung!BN7</f>
        <v>#DIV/0!</v>
      </c>
      <c r="BR7" s="204"/>
      <c r="BS7" s="205">
        <v>46296</v>
      </c>
      <c r="BT7" s="206"/>
      <c r="BU7" s="43"/>
      <c r="BV7" s="207" t="e">
        <f>Personalkosten!$DL$45*Personalkostenaufstellung!BU7</f>
        <v>#DIV/0!</v>
      </c>
      <c r="BW7" s="208"/>
      <c r="BX7" s="189" t="e">
        <f>Personalkosten!$D$46*Personalkostenaufstellung!BU7</f>
        <v>#DIV/0!</v>
      </c>
      <c r="BY7" s="204"/>
      <c r="BZ7" s="205">
        <v>46296</v>
      </c>
      <c r="CA7" s="206"/>
      <c r="CB7" s="43"/>
      <c r="CC7" s="207" t="e">
        <f>Personalkosten!$DZ$45*Personalkostenaufstellung!CB7</f>
        <v>#DIV/0!</v>
      </c>
      <c r="CD7" s="208"/>
      <c r="CE7" s="189" t="e">
        <f>Personalkosten!$D$46*Personalkostenaufstellung!CB7</f>
        <v>#DIV/0!</v>
      </c>
      <c r="CF7" s="204"/>
      <c r="CG7" s="205">
        <v>46296</v>
      </c>
      <c r="CH7" s="206"/>
      <c r="CI7" s="43"/>
      <c r="CJ7" s="207" t="e">
        <f>Personalkosten!$EN$45*Personalkostenaufstellung!CI7</f>
        <v>#DIV/0!</v>
      </c>
      <c r="CK7" s="208"/>
      <c r="CL7" s="189" t="e">
        <f>Personalkosten!$D$46*Personalkostenaufstellung!CI7</f>
        <v>#DIV/0!</v>
      </c>
      <c r="CM7" s="204"/>
      <c r="CN7" s="205">
        <v>46296</v>
      </c>
      <c r="CO7" s="206"/>
      <c r="CP7" s="43"/>
      <c r="CQ7" s="207" t="e">
        <f>Personalkosten!$FB$45*Personalkostenaufstellung!CP7</f>
        <v>#DIV/0!</v>
      </c>
      <c r="CR7" s="208"/>
      <c r="CS7" s="189" t="e">
        <f>Personalkosten!$D$46*Personalkostenaufstellung!CP7</f>
        <v>#DIV/0!</v>
      </c>
      <c r="CT7" s="204"/>
      <c r="CU7" s="205">
        <v>46296</v>
      </c>
      <c r="CV7" s="206"/>
      <c r="CW7" s="43"/>
      <c r="CX7" s="207" t="e">
        <f>Personalkosten!$FP$45*Personalkostenaufstellung!CW7</f>
        <v>#DIV/0!</v>
      </c>
      <c r="CY7" s="208"/>
      <c r="CZ7" s="189" t="e">
        <f>Personalkosten!$D$46*Personalkostenaufstellung!CW7</f>
        <v>#DIV/0!</v>
      </c>
      <c r="DA7" s="204"/>
      <c r="DB7" s="205">
        <v>46296</v>
      </c>
      <c r="DC7" s="206"/>
      <c r="DD7" s="43"/>
      <c r="DE7" s="207" t="e">
        <f>Personalkosten!$GD$45*Personalkostenaufstellung!DD7</f>
        <v>#DIV/0!</v>
      </c>
      <c r="DF7" s="208"/>
      <c r="DG7" s="189" t="e">
        <f>Personalkosten!$D$46*Personalkostenaufstellung!DD7</f>
        <v>#DIV/0!</v>
      </c>
      <c r="DH7" s="204"/>
      <c r="DI7" s="205">
        <v>46296</v>
      </c>
      <c r="DJ7" s="206"/>
      <c r="DK7" s="43"/>
      <c r="DL7" s="207" t="e">
        <f>Personalkosten!$GR$45*Personalkostenaufstellung!DK7</f>
        <v>#DIV/0!</v>
      </c>
      <c r="DM7" s="208"/>
      <c r="DN7" s="189" t="e">
        <f>Personalkosten!$D$46*Personalkostenaufstellung!DK7</f>
        <v>#DIV/0!</v>
      </c>
      <c r="DO7" s="204"/>
      <c r="DP7" s="205">
        <v>46296</v>
      </c>
      <c r="DQ7" s="206"/>
      <c r="DR7" s="43"/>
      <c r="DS7" s="207" t="e">
        <f>Personalkosten!$HF$45*Personalkostenaufstellung!DR7</f>
        <v>#DIV/0!</v>
      </c>
      <c r="DT7" s="208"/>
      <c r="DU7" s="189" t="e">
        <f>Personalkosten!$D$46*Personalkostenaufstellung!DR7</f>
        <v>#DIV/0!</v>
      </c>
      <c r="DV7" s="204"/>
      <c r="DW7" s="205">
        <v>46296</v>
      </c>
      <c r="DX7" s="206"/>
      <c r="DY7" s="43"/>
      <c r="DZ7" s="207" t="e">
        <f>Personalkosten!$HT$45*Personalkostenaufstellung!DY7</f>
        <v>#DIV/0!</v>
      </c>
      <c r="EA7" s="208"/>
      <c r="EB7" s="189" t="e">
        <f>Personalkosten!$D$46*Personalkostenaufstellung!DY7</f>
        <v>#DIV/0!</v>
      </c>
      <c r="EC7" s="204"/>
      <c r="ED7" s="205">
        <v>46296</v>
      </c>
      <c r="EE7" s="206"/>
      <c r="EF7" s="43"/>
      <c r="EG7" s="207" t="e">
        <f>Personalkosten!$IH$45*Personalkostenaufstellung!EF7</f>
        <v>#DIV/0!</v>
      </c>
      <c r="EH7" s="208"/>
      <c r="EI7" s="189" t="e">
        <f>Personalkosten!$D$46*Personalkostenaufstellung!EF7</f>
        <v>#DIV/0!</v>
      </c>
      <c r="EJ7" s="204"/>
      <c r="EK7" s="205">
        <v>46296</v>
      </c>
      <c r="EL7" s="206"/>
      <c r="EM7" s="43"/>
      <c r="EN7" s="207" t="e">
        <f>Personalkosten!$IV$45*Personalkostenaufstellung!EM7</f>
        <v>#DIV/0!</v>
      </c>
      <c r="EO7" s="208"/>
      <c r="EP7" s="189" t="e">
        <f>Personalkosten!$D$46*Personalkostenaufstellung!EM7</f>
        <v>#DIV/0!</v>
      </c>
      <c r="EQ7" s="204"/>
      <c r="ER7" s="205">
        <v>46296</v>
      </c>
      <c r="ES7" s="206"/>
      <c r="ET7" s="43"/>
      <c r="EU7" s="207" t="e">
        <f>Personalkosten!$JJ$45*Personalkostenaufstellung!ET7</f>
        <v>#DIV/0!</v>
      </c>
      <c r="EV7" s="208"/>
      <c r="EW7" s="189" t="e">
        <f>Personalkosten!$D$46*Personalkostenaufstellung!ET7</f>
        <v>#DIV/0!</v>
      </c>
      <c r="EX7" s="204"/>
      <c r="EY7" s="205">
        <v>46296</v>
      </c>
      <c r="EZ7" s="206"/>
      <c r="FA7" s="43"/>
      <c r="FB7" s="207" t="e">
        <f>Personalkosten!$JX$45*Personalkostenaufstellung!FA7</f>
        <v>#DIV/0!</v>
      </c>
      <c r="FC7" s="208"/>
      <c r="FD7" s="189" t="e">
        <f>Personalkosten!$D$46*Personalkostenaufstellung!FA7</f>
        <v>#DIV/0!</v>
      </c>
      <c r="FE7" s="204"/>
      <c r="FF7" s="205">
        <v>46296</v>
      </c>
      <c r="FG7" s="206"/>
      <c r="FH7" s="43"/>
      <c r="FI7" s="207" t="e">
        <f>Personalkosten!$KL$45*Personalkostenaufstellung!FH7</f>
        <v>#DIV/0!</v>
      </c>
      <c r="FJ7" s="208"/>
      <c r="FK7" s="189" t="e">
        <f>Personalkosten!$D$46*Personalkostenaufstellung!FH7</f>
        <v>#DIV/0!</v>
      </c>
      <c r="FL7" s="204"/>
      <c r="FM7" s="205">
        <v>46296</v>
      </c>
      <c r="FN7" s="206"/>
      <c r="FO7" s="43"/>
      <c r="FP7" s="207" t="e">
        <f>Personalkosten!$KZ$45*Personalkostenaufstellung!FO7</f>
        <v>#DIV/0!</v>
      </c>
      <c r="FQ7" s="208"/>
      <c r="FR7" s="189" t="e">
        <f>Personalkosten!$D$46*Personalkostenaufstellung!FO7</f>
        <v>#DIV/0!</v>
      </c>
      <c r="FS7" s="204"/>
      <c r="FT7" s="205">
        <v>46296</v>
      </c>
      <c r="FU7" s="206"/>
      <c r="FV7" s="43"/>
      <c r="FW7" s="207" t="e">
        <f>Personalkosten!$LN$45*Personalkostenaufstellung!FV7</f>
        <v>#DIV/0!</v>
      </c>
      <c r="FX7" s="208"/>
      <c r="FY7" s="189" t="e">
        <f>Personalkosten!$D$46*Personalkostenaufstellung!FV7</f>
        <v>#DIV/0!</v>
      </c>
      <c r="FZ7" s="204"/>
      <c r="GA7" s="205">
        <v>46296</v>
      </c>
      <c r="GB7" s="206"/>
      <c r="GC7" s="43"/>
      <c r="GD7" s="207" t="e">
        <f>Personalkosten!$MB$45*Personalkostenaufstellung!GC7</f>
        <v>#DIV/0!</v>
      </c>
      <c r="GE7" s="208"/>
      <c r="GF7" s="189" t="e">
        <f>Personalkosten!$D$46*Personalkostenaufstellung!GC7</f>
        <v>#DIV/0!</v>
      </c>
      <c r="GG7" s="204"/>
    </row>
    <row r="8" spans="1:189" ht="15" customHeight="1">
      <c r="E8" s="44"/>
      <c r="F8" s="45"/>
      <c r="G8" s="71"/>
      <c r="H8" s="42">
        <v>38</v>
      </c>
      <c r="I8" s="188" t="str">
        <f>$EN$27</f>
        <v/>
      </c>
      <c r="J8" s="188"/>
      <c r="K8" s="189" t="str">
        <f>IF(ISERROR($EP$42),"",IF($EP$42=0,"",IF(Personalkosten!$D$46&lt;35,Personalkostenaufstellung!$EN$42,Personalkostenaufstellung!$EP$42)))</f>
        <v/>
      </c>
      <c r="L8" s="189"/>
      <c r="M8" s="190" t="str">
        <f>IF($EM$42=0,"",$EM$42)</f>
        <v/>
      </c>
      <c r="N8" s="191"/>
      <c r="O8" s="205">
        <v>46327</v>
      </c>
      <c r="P8" s="206"/>
      <c r="Q8" s="43"/>
      <c r="R8" s="207" t="e">
        <f>Personalkosten!$D$45*Personalkostenaufstellung!Q8</f>
        <v>#DIV/0!</v>
      </c>
      <c r="S8" s="208"/>
      <c r="T8" s="189" t="e">
        <f>Personalkosten!$D$46*Personalkostenaufstellung!Q8</f>
        <v>#DIV/0!</v>
      </c>
      <c r="U8" s="204"/>
      <c r="V8" s="205">
        <v>46327</v>
      </c>
      <c r="W8" s="206"/>
      <c r="X8" s="43"/>
      <c r="Y8" s="207" t="e">
        <f>Personalkosten!$R$45*Personalkostenaufstellung!X8</f>
        <v>#DIV/0!</v>
      </c>
      <c r="Z8" s="208"/>
      <c r="AA8" s="189" t="e">
        <f>Personalkosten!$D$46*Personalkostenaufstellung!X8</f>
        <v>#DIV/0!</v>
      </c>
      <c r="AB8" s="204"/>
      <c r="AC8" s="205">
        <v>46327</v>
      </c>
      <c r="AD8" s="206"/>
      <c r="AE8" s="43"/>
      <c r="AF8" s="207" t="e">
        <f>Personalkosten!$AF$45*Personalkostenaufstellung!AE8</f>
        <v>#DIV/0!</v>
      </c>
      <c r="AG8" s="208"/>
      <c r="AH8" s="189" t="e">
        <f>Personalkosten!$D$46*Personalkostenaufstellung!AE8</f>
        <v>#DIV/0!</v>
      </c>
      <c r="AI8" s="204"/>
      <c r="AJ8" s="205">
        <v>46327</v>
      </c>
      <c r="AK8" s="206"/>
      <c r="AL8" s="43"/>
      <c r="AM8" s="207" t="e">
        <f>Personalkosten!$AT$45*Personalkostenaufstellung!AL8</f>
        <v>#DIV/0!</v>
      </c>
      <c r="AN8" s="208"/>
      <c r="AO8" s="189" t="e">
        <f>Personalkosten!$D$46*Personalkostenaufstellung!AL8</f>
        <v>#DIV/0!</v>
      </c>
      <c r="AP8" s="204"/>
      <c r="AQ8" s="205">
        <v>46327</v>
      </c>
      <c r="AR8" s="206"/>
      <c r="AS8" s="43"/>
      <c r="AT8" s="207" t="e">
        <f>Personalkosten!$BH$45*Personalkostenaufstellung!AS8</f>
        <v>#DIV/0!</v>
      </c>
      <c r="AU8" s="208"/>
      <c r="AV8" s="189" t="e">
        <f>Personalkosten!$D$46*Personalkostenaufstellung!AS8</f>
        <v>#DIV/0!</v>
      </c>
      <c r="AW8" s="204"/>
      <c r="AX8" s="205">
        <v>46327</v>
      </c>
      <c r="AY8" s="206"/>
      <c r="AZ8" s="43"/>
      <c r="BA8" s="207" t="e">
        <f>Personalkosten!$BV$45*Personalkostenaufstellung!AZ8</f>
        <v>#DIV/0!</v>
      </c>
      <c r="BB8" s="208"/>
      <c r="BC8" s="189" t="e">
        <f>Personalkosten!$D$46*Personalkostenaufstellung!AZ8</f>
        <v>#DIV/0!</v>
      </c>
      <c r="BD8" s="204"/>
      <c r="BE8" s="205">
        <v>46327</v>
      </c>
      <c r="BF8" s="206"/>
      <c r="BG8" s="43"/>
      <c r="BH8" s="207" t="e">
        <f>Personalkosten!$CJ$45*Personalkostenaufstellung!BG8</f>
        <v>#DIV/0!</v>
      </c>
      <c r="BI8" s="208"/>
      <c r="BJ8" s="189" t="e">
        <f>Personalkosten!$D$46*Personalkostenaufstellung!BG8</f>
        <v>#DIV/0!</v>
      </c>
      <c r="BK8" s="204"/>
      <c r="BL8" s="205">
        <v>46327</v>
      </c>
      <c r="BM8" s="206"/>
      <c r="BN8" s="43"/>
      <c r="BO8" s="207" t="e">
        <f>Personalkosten!$CX$45*Personalkostenaufstellung!BN8</f>
        <v>#DIV/0!</v>
      </c>
      <c r="BP8" s="208"/>
      <c r="BQ8" s="189" t="e">
        <f>Personalkosten!$D$46*Personalkostenaufstellung!BN8</f>
        <v>#DIV/0!</v>
      </c>
      <c r="BR8" s="204"/>
      <c r="BS8" s="205">
        <v>46327</v>
      </c>
      <c r="BT8" s="206"/>
      <c r="BU8" s="43"/>
      <c r="BV8" s="207" t="e">
        <f>Personalkosten!$DL$45*Personalkostenaufstellung!BU8</f>
        <v>#DIV/0!</v>
      </c>
      <c r="BW8" s="208"/>
      <c r="BX8" s="189" t="e">
        <f>Personalkosten!$D$46*Personalkostenaufstellung!BU8</f>
        <v>#DIV/0!</v>
      </c>
      <c r="BY8" s="204"/>
      <c r="BZ8" s="205">
        <v>46327</v>
      </c>
      <c r="CA8" s="206"/>
      <c r="CB8" s="43"/>
      <c r="CC8" s="207" t="e">
        <f>Personalkosten!$DZ$45*Personalkostenaufstellung!CB8</f>
        <v>#DIV/0!</v>
      </c>
      <c r="CD8" s="208"/>
      <c r="CE8" s="189" t="e">
        <f>Personalkosten!$D$46*Personalkostenaufstellung!CB8</f>
        <v>#DIV/0!</v>
      </c>
      <c r="CF8" s="204"/>
      <c r="CG8" s="205">
        <v>46327</v>
      </c>
      <c r="CH8" s="206"/>
      <c r="CI8" s="43"/>
      <c r="CJ8" s="207" t="e">
        <f>Personalkosten!$EN$45*Personalkostenaufstellung!CI8</f>
        <v>#DIV/0!</v>
      </c>
      <c r="CK8" s="208"/>
      <c r="CL8" s="189" t="e">
        <f>Personalkosten!$D$46*Personalkostenaufstellung!CI8</f>
        <v>#DIV/0!</v>
      </c>
      <c r="CM8" s="204"/>
      <c r="CN8" s="205">
        <v>46327</v>
      </c>
      <c r="CO8" s="206"/>
      <c r="CP8" s="43"/>
      <c r="CQ8" s="207" t="e">
        <f>Personalkosten!$FB$45*Personalkostenaufstellung!CP8</f>
        <v>#DIV/0!</v>
      </c>
      <c r="CR8" s="208"/>
      <c r="CS8" s="189" t="e">
        <f>Personalkosten!$D$46*Personalkostenaufstellung!CP8</f>
        <v>#DIV/0!</v>
      </c>
      <c r="CT8" s="204"/>
      <c r="CU8" s="205">
        <v>46327</v>
      </c>
      <c r="CV8" s="206"/>
      <c r="CW8" s="43"/>
      <c r="CX8" s="207" t="e">
        <f>Personalkosten!$FP$45*Personalkostenaufstellung!CW8</f>
        <v>#DIV/0!</v>
      </c>
      <c r="CY8" s="208"/>
      <c r="CZ8" s="189" t="e">
        <f>Personalkosten!$D$46*Personalkostenaufstellung!CW8</f>
        <v>#DIV/0!</v>
      </c>
      <c r="DA8" s="204"/>
      <c r="DB8" s="205">
        <v>46327</v>
      </c>
      <c r="DC8" s="206"/>
      <c r="DD8" s="43"/>
      <c r="DE8" s="207" t="e">
        <f>Personalkosten!$GD$45*Personalkostenaufstellung!DD8</f>
        <v>#DIV/0!</v>
      </c>
      <c r="DF8" s="208"/>
      <c r="DG8" s="189" t="e">
        <f>Personalkosten!$D$46*Personalkostenaufstellung!DD8</f>
        <v>#DIV/0!</v>
      </c>
      <c r="DH8" s="204"/>
      <c r="DI8" s="205">
        <v>46327</v>
      </c>
      <c r="DJ8" s="206"/>
      <c r="DK8" s="43"/>
      <c r="DL8" s="207" t="e">
        <f>Personalkosten!$GR$45*Personalkostenaufstellung!DK8</f>
        <v>#DIV/0!</v>
      </c>
      <c r="DM8" s="208"/>
      <c r="DN8" s="189" t="e">
        <f>Personalkosten!$D$46*Personalkostenaufstellung!DK8</f>
        <v>#DIV/0!</v>
      </c>
      <c r="DO8" s="204"/>
      <c r="DP8" s="205">
        <v>46327</v>
      </c>
      <c r="DQ8" s="206"/>
      <c r="DR8" s="43"/>
      <c r="DS8" s="207" t="e">
        <f>Personalkosten!$HF$45*Personalkostenaufstellung!DR8</f>
        <v>#DIV/0!</v>
      </c>
      <c r="DT8" s="208"/>
      <c r="DU8" s="189" t="e">
        <f>Personalkosten!$D$46*Personalkostenaufstellung!DR8</f>
        <v>#DIV/0!</v>
      </c>
      <c r="DV8" s="204"/>
      <c r="DW8" s="205">
        <v>46327</v>
      </c>
      <c r="DX8" s="206"/>
      <c r="DY8" s="43"/>
      <c r="DZ8" s="207" t="e">
        <f>Personalkosten!$HT$45*Personalkostenaufstellung!DY8</f>
        <v>#DIV/0!</v>
      </c>
      <c r="EA8" s="208"/>
      <c r="EB8" s="189" t="e">
        <f>Personalkosten!$D$46*Personalkostenaufstellung!DY8</f>
        <v>#DIV/0!</v>
      </c>
      <c r="EC8" s="204"/>
      <c r="ED8" s="205">
        <v>46327</v>
      </c>
      <c r="EE8" s="206"/>
      <c r="EF8" s="43"/>
      <c r="EG8" s="207" t="e">
        <f>Personalkosten!$IH$45*Personalkostenaufstellung!EF8</f>
        <v>#DIV/0!</v>
      </c>
      <c r="EH8" s="208"/>
      <c r="EI8" s="189" t="e">
        <f>Personalkosten!$D$46*Personalkostenaufstellung!EF8</f>
        <v>#DIV/0!</v>
      </c>
      <c r="EJ8" s="204"/>
      <c r="EK8" s="205">
        <v>46327</v>
      </c>
      <c r="EL8" s="206"/>
      <c r="EM8" s="43"/>
      <c r="EN8" s="207" t="e">
        <f>Personalkosten!$IV$45*Personalkostenaufstellung!EM8</f>
        <v>#DIV/0!</v>
      </c>
      <c r="EO8" s="208"/>
      <c r="EP8" s="189" t="e">
        <f>Personalkosten!$D$46*Personalkostenaufstellung!EM8</f>
        <v>#DIV/0!</v>
      </c>
      <c r="EQ8" s="204"/>
      <c r="ER8" s="205">
        <v>46327</v>
      </c>
      <c r="ES8" s="206"/>
      <c r="ET8" s="43"/>
      <c r="EU8" s="207" t="e">
        <f>Personalkosten!$JJ$45*Personalkostenaufstellung!ET8</f>
        <v>#DIV/0!</v>
      </c>
      <c r="EV8" s="208"/>
      <c r="EW8" s="189" t="e">
        <f>Personalkosten!$D$46*Personalkostenaufstellung!ET8</f>
        <v>#DIV/0!</v>
      </c>
      <c r="EX8" s="204"/>
      <c r="EY8" s="205">
        <v>46327</v>
      </c>
      <c r="EZ8" s="206"/>
      <c r="FA8" s="43"/>
      <c r="FB8" s="207" t="e">
        <f>Personalkosten!$JX$45*Personalkostenaufstellung!FA8</f>
        <v>#DIV/0!</v>
      </c>
      <c r="FC8" s="208"/>
      <c r="FD8" s="189" t="e">
        <f>Personalkosten!$D$46*Personalkostenaufstellung!FA8</f>
        <v>#DIV/0!</v>
      </c>
      <c r="FE8" s="204"/>
      <c r="FF8" s="205">
        <v>46327</v>
      </c>
      <c r="FG8" s="206"/>
      <c r="FH8" s="43"/>
      <c r="FI8" s="207" t="e">
        <f>Personalkosten!$KL$45*Personalkostenaufstellung!FH8</f>
        <v>#DIV/0!</v>
      </c>
      <c r="FJ8" s="208"/>
      <c r="FK8" s="189" t="e">
        <f>Personalkosten!$D$46*Personalkostenaufstellung!FH8</f>
        <v>#DIV/0!</v>
      </c>
      <c r="FL8" s="204"/>
      <c r="FM8" s="205">
        <v>46327</v>
      </c>
      <c r="FN8" s="206"/>
      <c r="FO8" s="43"/>
      <c r="FP8" s="207" t="e">
        <f>Personalkosten!$KZ$45*Personalkostenaufstellung!FO8</f>
        <v>#DIV/0!</v>
      </c>
      <c r="FQ8" s="208"/>
      <c r="FR8" s="189" t="e">
        <f>Personalkosten!$D$46*Personalkostenaufstellung!FO8</f>
        <v>#DIV/0!</v>
      </c>
      <c r="FS8" s="204"/>
      <c r="FT8" s="205">
        <v>46327</v>
      </c>
      <c r="FU8" s="206"/>
      <c r="FV8" s="43"/>
      <c r="FW8" s="207" t="e">
        <f>Personalkosten!$LN$45*Personalkostenaufstellung!FV8</f>
        <v>#DIV/0!</v>
      </c>
      <c r="FX8" s="208"/>
      <c r="FY8" s="189" t="e">
        <f>Personalkosten!$D$46*Personalkostenaufstellung!FV8</f>
        <v>#DIV/0!</v>
      </c>
      <c r="FZ8" s="204"/>
      <c r="GA8" s="205">
        <v>46327</v>
      </c>
      <c r="GB8" s="206"/>
      <c r="GC8" s="43"/>
      <c r="GD8" s="207" t="e">
        <f>Personalkosten!$MB$45*Personalkostenaufstellung!GC8</f>
        <v>#DIV/0!</v>
      </c>
      <c r="GE8" s="208"/>
      <c r="GF8" s="189" t="e">
        <f>Personalkosten!$D$46*Personalkostenaufstellung!GC8</f>
        <v>#DIV/0!</v>
      </c>
      <c r="GG8" s="204"/>
    </row>
    <row r="9" spans="1:189" ht="15.75" thickBot="1">
      <c r="H9" s="42">
        <v>39</v>
      </c>
      <c r="I9" s="188" t="str">
        <f>$EU$3</f>
        <v/>
      </c>
      <c r="J9" s="188"/>
      <c r="K9" s="189" t="str">
        <f>IF(ISERROR($EW$18),"",IF($EW$18=0,"",IF(Personalkosten!$D$46&lt;35,Personalkostenaufstellung!$EU$18,Personalkostenaufstellung!$EW$18)))</f>
        <v/>
      </c>
      <c r="L9" s="189"/>
      <c r="M9" s="190" t="str">
        <f>IF($ET$18=0,"",$ET$18)</f>
        <v/>
      </c>
      <c r="N9" s="191"/>
      <c r="O9" s="205">
        <v>46357</v>
      </c>
      <c r="P9" s="206"/>
      <c r="Q9" s="43"/>
      <c r="R9" s="207" t="e">
        <f>Personalkosten!$D$45*Personalkostenaufstellung!Q9</f>
        <v>#DIV/0!</v>
      </c>
      <c r="S9" s="208"/>
      <c r="T9" s="189" t="e">
        <f>Personalkosten!$D$46*Personalkostenaufstellung!Q9</f>
        <v>#DIV/0!</v>
      </c>
      <c r="U9" s="204"/>
      <c r="V9" s="205">
        <v>46357</v>
      </c>
      <c r="W9" s="206"/>
      <c r="X9" s="43"/>
      <c r="Y9" s="207" t="e">
        <f>Personalkosten!$R$45*Personalkostenaufstellung!X9</f>
        <v>#DIV/0!</v>
      </c>
      <c r="Z9" s="208"/>
      <c r="AA9" s="189" t="e">
        <f>Personalkosten!$D$46*Personalkostenaufstellung!X9</f>
        <v>#DIV/0!</v>
      </c>
      <c r="AB9" s="204"/>
      <c r="AC9" s="205">
        <v>46357</v>
      </c>
      <c r="AD9" s="206"/>
      <c r="AE9" s="43"/>
      <c r="AF9" s="207" t="e">
        <f>Personalkosten!$AF$45*Personalkostenaufstellung!AE9</f>
        <v>#DIV/0!</v>
      </c>
      <c r="AG9" s="208"/>
      <c r="AH9" s="189" t="e">
        <f>Personalkosten!$D$46*Personalkostenaufstellung!AE9</f>
        <v>#DIV/0!</v>
      </c>
      <c r="AI9" s="204"/>
      <c r="AJ9" s="205">
        <v>46357</v>
      </c>
      <c r="AK9" s="206"/>
      <c r="AL9" s="43"/>
      <c r="AM9" s="207" t="e">
        <f>Personalkosten!$AT$45*Personalkostenaufstellung!AL9</f>
        <v>#DIV/0!</v>
      </c>
      <c r="AN9" s="208"/>
      <c r="AO9" s="189" t="e">
        <f>Personalkosten!$D$46*Personalkostenaufstellung!AL9</f>
        <v>#DIV/0!</v>
      </c>
      <c r="AP9" s="204"/>
      <c r="AQ9" s="205">
        <v>46357</v>
      </c>
      <c r="AR9" s="206"/>
      <c r="AS9" s="43"/>
      <c r="AT9" s="207" t="e">
        <f>Personalkosten!$BH$45*Personalkostenaufstellung!AS9</f>
        <v>#DIV/0!</v>
      </c>
      <c r="AU9" s="208"/>
      <c r="AV9" s="189" t="e">
        <f>Personalkosten!$D$46*Personalkostenaufstellung!AS9</f>
        <v>#DIV/0!</v>
      </c>
      <c r="AW9" s="204"/>
      <c r="AX9" s="205">
        <v>46357</v>
      </c>
      <c r="AY9" s="206"/>
      <c r="AZ9" s="43"/>
      <c r="BA9" s="207" t="e">
        <f>Personalkosten!$BV$45*Personalkostenaufstellung!AZ9</f>
        <v>#DIV/0!</v>
      </c>
      <c r="BB9" s="208"/>
      <c r="BC9" s="189" t="e">
        <f>Personalkosten!$D$46*Personalkostenaufstellung!AZ9</f>
        <v>#DIV/0!</v>
      </c>
      <c r="BD9" s="204"/>
      <c r="BE9" s="205">
        <v>46357</v>
      </c>
      <c r="BF9" s="206"/>
      <c r="BG9" s="43"/>
      <c r="BH9" s="207" t="e">
        <f>Personalkosten!$CJ$45*Personalkostenaufstellung!BG9</f>
        <v>#DIV/0!</v>
      </c>
      <c r="BI9" s="208"/>
      <c r="BJ9" s="189" t="e">
        <f>Personalkosten!$D$46*Personalkostenaufstellung!BG9</f>
        <v>#DIV/0!</v>
      </c>
      <c r="BK9" s="204"/>
      <c r="BL9" s="205">
        <v>46357</v>
      </c>
      <c r="BM9" s="206"/>
      <c r="BN9" s="43"/>
      <c r="BO9" s="207" t="e">
        <f>Personalkosten!$CX$45*Personalkostenaufstellung!BN9</f>
        <v>#DIV/0!</v>
      </c>
      <c r="BP9" s="208"/>
      <c r="BQ9" s="189" t="e">
        <f>Personalkosten!$D$46*Personalkostenaufstellung!BN9</f>
        <v>#DIV/0!</v>
      </c>
      <c r="BR9" s="204"/>
      <c r="BS9" s="205">
        <v>46357</v>
      </c>
      <c r="BT9" s="206"/>
      <c r="BU9" s="43"/>
      <c r="BV9" s="207" t="e">
        <f>Personalkosten!$DL$45*Personalkostenaufstellung!BU9</f>
        <v>#DIV/0!</v>
      </c>
      <c r="BW9" s="208"/>
      <c r="BX9" s="189" t="e">
        <f>Personalkosten!$D$46*Personalkostenaufstellung!BU9</f>
        <v>#DIV/0!</v>
      </c>
      <c r="BY9" s="204"/>
      <c r="BZ9" s="205">
        <v>46357</v>
      </c>
      <c r="CA9" s="206"/>
      <c r="CB9" s="43"/>
      <c r="CC9" s="207" t="e">
        <f>Personalkosten!$DZ$45*Personalkostenaufstellung!CB9</f>
        <v>#DIV/0!</v>
      </c>
      <c r="CD9" s="208"/>
      <c r="CE9" s="189" t="e">
        <f>Personalkosten!$D$46*Personalkostenaufstellung!CB9</f>
        <v>#DIV/0!</v>
      </c>
      <c r="CF9" s="204"/>
      <c r="CG9" s="205">
        <v>46357</v>
      </c>
      <c r="CH9" s="206"/>
      <c r="CI9" s="43"/>
      <c r="CJ9" s="207" t="e">
        <f>Personalkosten!$EN$45*Personalkostenaufstellung!CI9</f>
        <v>#DIV/0!</v>
      </c>
      <c r="CK9" s="208"/>
      <c r="CL9" s="189" t="e">
        <f>Personalkosten!$D$46*Personalkostenaufstellung!CI9</f>
        <v>#DIV/0!</v>
      </c>
      <c r="CM9" s="204"/>
      <c r="CN9" s="205">
        <v>46357</v>
      </c>
      <c r="CO9" s="206"/>
      <c r="CP9" s="43"/>
      <c r="CQ9" s="207" t="e">
        <f>Personalkosten!$FB$45*Personalkostenaufstellung!CP9</f>
        <v>#DIV/0!</v>
      </c>
      <c r="CR9" s="208"/>
      <c r="CS9" s="189" t="e">
        <f>Personalkosten!$D$46*Personalkostenaufstellung!CP9</f>
        <v>#DIV/0!</v>
      </c>
      <c r="CT9" s="204"/>
      <c r="CU9" s="205">
        <v>46357</v>
      </c>
      <c r="CV9" s="206"/>
      <c r="CW9" s="43"/>
      <c r="CX9" s="207" t="e">
        <f>Personalkosten!$FP$45*Personalkostenaufstellung!CW9</f>
        <v>#DIV/0!</v>
      </c>
      <c r="CY9" s="208"/>
      <c r="CZ9" s="189" t="e">
        <f>Personalkosten!$D$46*Personalkostenaufstellung!CW9</f>
        <v>#DIV/0!</v>
      </c>
      <c r="DA9" s="204"/>
      <c r="DB9" s="205">
        <v>46357</v>
      </c>
      <c r="DC9" s="206"/>
      <c r="DD9" s="43"/>
      <c r="DE9" s="207" t="e">
        <f>Personalkosten!$GD$45*Personalkostenaufstellung!DD9</f>
        <v>#DIV/0!</v>
      </c>
      <c r="DF9" s="208"/>
      <c r="DG9" s="189" t="e">
        <f>Personalkosten!$D$46*Personalkostenaufstellung!DD9</f>
        <v>#DIV/0!</v>
      </c>
      <c r="DH9" s="204"/>
      <c r="DI9" s="205">
        <v>46357</v>
      </c>
      <c r="DJ9" s="206"/>
      <c r="DK9" s="43"/>
      <c r="DL9" s="207" t="e">
        <f>Personalkosten!$GR$45*Personalkostenaufstellung!DK9</f>
        <v>#DIV/0!</v>
      </c>
      <c r="DM9" s="208"/>
      <c r="DN9" s="189" t="e">
        <f>Personalkosten!$D$46*Personalkostenaufstellung!DK9</f>
        <v>#DIV/0!</v>
      </c>
      <c r="DO9" s="204"/>
      <c r="DP9" s="205">
        <v>46357</v>
      </c>
      <c r="DQ9" s="206"/>
      <c r="DR9" s="43"/>
      <c r="DS9" s="207" t="e">
        <f>Personalkosten!$HF$45*Personalkostenaufstellung!DR9</f>
        <v>#DIV/0!</v>
      </c>
      <c r="DT9" s="208"/>
      <c r="DU9" s="189" t="e">
        <f>Personalkosten!$D$46*Personalkostenaufstellung!DR9</f>
        <v>#DIV/0!</v>
      </c>
      <c r="DV9" s="204"/>
      <c r="DW9" s="205">
        <v>46357</v>
      </c>
      <c r="DX9" s="206"/>
      <c r="DY9" s="43"/>
      <c r="DZ9" s="207" t="e">
        <f>Personalkosten!$HT$45*Personalkostenaufstellung!DY9</f>
        <v>#DIV/0!</v>
      </c>
      <c r="EA9" s="208"/>
      <c r="EB9" s="189" t="e">
        <f>Personalkosten!$D$46*Personalkostenaufstellung!DY9</f>
        <v>#DIV/0!</v>
      </c>
      <c r="EC9" s="204"/>
      <c r="ED9" s="205">
        <v>46357</v>
      </c>
      <c r="EE9" s="206"/>
      <c r="EF9" s="43"/>
      <c r="EG9" s="207" t="e">
        <f>Personalkosten!$IH$45*Personalkostenaufstellung!EF9</f>
        <v>#DIV/0!</v>
      </c>
      <c r="EH9" s="208"/>
      <c r="EI9" s="189" t="e">
        <f>Personalkosten!$D$46*Personalkostenaufstellung!EF9</f>
        <v>#DIV/0!</v>
      </c>
      <c r="EJ9" s="204"/>
      <c r="EK9" s="205">
        <v>46357</v>
      </c>
      <c r="EL9" s="206"/>
      <c r="EM9" s="43"/>
      <c r="EN9" s="207" t="e">
        <f>Personalkosten!$IV$45*Personalkostenaufstellung!EM9</f>
        <v>#DIV/0!</v>
      </c>
      <c r="EO9" s="208"/>
      <c r="EP9" s="189" t="e">
        <f>Personalkosten!$D$46*Personalkostenaufstellung!EM9</f>
        <v>#DIV/0!</v>
      </c>
      <c r="EQ9" s="204"/>
      <c r="ER9" s="205">
        <v>46357</v>
      </c>
      <c r="ES9" s="206"/>
      <c r="ET9" s="43"/>
      <c r="EU9" s="207" t="e">
        <f>Personalkosten!$JJ$45*Personalkostenaufstellung!ET9</f>
        <v>#DIV/0!</v>
      </c>
      <c r="EV9" s="208"/>
      <c r="EW9" s="189" t="e">
        <f>Personalkosten!$D$46*Personalkostenaufstellung!ET9</f>
        <v>#DIV/0!</v>
      </c>
      <c r="EX9" s="204"/>
      <c r="EY9" s="205">
        <v>46357</v>
      </c>
      <c r="EZ9" s="206"/>
      <c r="FA9" s="43"/>
      <c r="FB9" s="207" t="e">
        <f>Personalkosten!$JX$45*Personalkostenaufstellung!FA9</f>
        <v>#DIV/0!</v>
      </c>
      <c r="FC9" s="208"/>
      <c r="FD9" s="189" t="e">
        <f>Personalkosten!$D$46*Personalkostenaufstellung!FA9</f>
        <v>#DIV/0!</v>
      </c>
      <c r="FE9" s="204"/>
      <c r="FF9" s="205">
        <v>46357</v>
      </c>
      <c r="FG9" s="206"/>
      <c r="FH9" s="43"/>
      <c r="FI9" s="207" t="e">
        <f>Personalkosten!$KL$45*Personalkostenaufstellung!FH9</f>
        <v>#DIV/0!</v>
      </c>
      <c r="FJ9" s="208"/>
      <c r="FK9" s="189" t="e">
        <f>Personalkosten!$D$46*Personalkostenaufstellung!FH9</f>
        <v>#DIV/0!</v>
      </c>
      <c r="FL9" s="204"/>
      <c r="FM9" s="205">
        <v>46357</v>
      </c>
      <c r="FN9" s="206"/>
      <c r="FO9" s="43"/>
      <c r="FP9" s="207" t="e">
        <f>Personalkosten!$KZ$45*Personalkostenaufstellung!FO9</f>
        <v>#DIV/0!</v>
      </c>
      <c r="FQ9" s="208"/>
      <c r="FR9" s="189" t="e">
        <f>Personalkosten!$D$46*Personalkostenaufstellung!FO9</f>
        <v>#DIV/0!</v>
      </c>
      <c r="FS9" s="204"/>
      <c r="FT9" s="205">
        <v>46357</v>
      </c>
      <c r="FU9" s="206"/>
      <c r="FV9" s="43"/>
      <c r="FW9" s="207" t="e">
        <f>Personalkosten!$LN$45*Personalkostenaufstellung!FV9</f>
        <v>#DIV/0!</v>
      </c>
      <c r="FX9" s="208"/>
      <c r="FY9" s="189" t="e">
        <f>Personalkosten!$D$46*Personalkostenaufstellung!FV9</f>
        <v>#DIV/0!</v>
      </c>
      <c r="FZ9" s="204"/>
      <c r="GA9" s="205">
        <v>46357</v>
      </c>
      <c r="GB9" s="206"/>
      <c r="GC9" s="43"/>
      <c r="GD9" s="207" t="e">
        <f>Personalkosten!$MB$45*Personalkostenaufstellung!GC9</f>
        <v>#DIV/0!</v>
      </c>
      <c r="GE9" s="208"/>
      <c r="GF9" s="189" t="e">
        <f>Personalkosten!$D$46*Personalkostenaufstellung!GC9</f>
        <v>#DIV/0!</v>
      </c>
      <c r="GG9" s="204"/>
    </row>
    <row r="10" spans="1:189" ht="15" customHeight="1">
      <c r="A10" s="211" t="s">
        <v>133</v>
      </c>
      <c r="B10" s="212"/>
      <c r="C10" s="212"/>
      <c r="D10" s="212"/>
      <c r="E10" s="212"/>
      <c r="F10" s="212"/>
      <c r="G10" s="213"/>
      <c r="H10" s="42">
        <v>40</v>
      </c>
      <c r="I10" s="188" t="str">
        <f>$EU$27</f>
        <v/>
      </c>
      <c r="J10" s="188"/>
      <c r="K10" s="189" t="str">
        <f>IF(ISERROR($EW$42),"",IF($EW$42=0,"",IF(Personalkosten!$D$46&lt;35,Personalkostenaufstellung!$EU$42,Personalkostenaufstellung!$EW$42)))</f>
        <v/>
      </c>
      <c r="L10" s="189"/>
      <c r="M10" s="190" t="str">
        <f>IF($ET$42=0,"",$ET$42)</f>
        <v/>
      </c>
      <c r="N10" s="191"/>
      <c r="O10" s="205">
        <v>46388</v>
      </c>
      <c r="P10" s="206"/>
      <c r="Q10" s="43"/>
      <c r="R10" s="207" t="e">
        <f>Personalkosten!$D$45*Personalkostenaufstellung!Q10</f>
        <v>#DIV/0!</v>
      </c>
      <c r="S10" s="208"/>
      <c r="T10" s="189" t="e">
        <f>Personalkosten!$D$46*Personalkostenaufstellung!Q10</f>
        <v>#DIV/0!</v>
      </c>
      <c r="U10" s="204"/>
      <c r="V10" s="205">
        <v>46388</v>
      </c>
      <c r="W10" s="206"/>
      <c r="X10" s="43"/>
      <c r="Y10" s="207" t="e">
        <f>Personalkosten!$R$45*Personalkostenaufstellung!X10</f>
        <v>#DIV/0!</v>
      </c>
      <c r="Z10" s="208"/>
      <c r="AA10" s="189" t="e">
        <f>Personalkosten!$D$46*Personalkostenaufstellung!X10</f>
        <v>#DIV/0!</v>
      </c>
      <c r="AB10" s="204"/>
      <c r="AC10" s="205">
        <v>46388</v>
      </c>
      <c r="AD10" s="206"/>
      <c r="AE10" s="43"/>
      <c r="AF10" s="207" t="e">
        <f>Personalkosten!$AF$45*Personalkostenaufstellung!AE10</f>
        <v>#DIV/0!</v>
      </c>
      <c r="AG10" s="208"/>
      <c r="AH10" s="189" t="e">
        <f>Personalkosten!$D$46*Personalkostenaufstellung!AE10</f>
        <v>#DIV/0!</v>
      </c>
      <c r="AI10" s="204"/>
      <c r="AJ10" s="205">
        <v>46388</v>
      </c>
      <c r="AK10" s="206"/>
      <c r="AL10" s="43"/>
      <c r="AM10" s="207" t="e">
        <f>Personalkosten!$AT$45*Personalkostenaufstellung!AL10</f>
        <v>#DIV/0!</v>
      </c>
      <c r="AN10" s="208"/>
      <c r="AO10" s="189" t="e">
        <f>Personalkosten!$D$46*Personalkostenaufstellung!AL10</f>
        <v>#DIV/0!</v>
      </c>
      <c r="AP10" s="204"/>
      <c r="AQ10" s="205">
        <v>46388</v>
      </c>
      <c r="AR10" s="206"/>
      <c r="AS10" s="43"/>
      <c r="AT10" s="207" t="e">
        <f>Personalkosten!$BH$45*Personalkostenaufstellung!AS10</f>
        <v>#DIV/0!</v>
      </c>
      <c r="AU10" s="208"/>
      <c r="AV10" s="189" t="e">
        <f>Personalkosten!$D$46*Personalkostenaufstellung!AS10</f>
        <v>#DIV/0!</v>
      </c>
      <c r="AW10" s="204"/>
      <c r="AX10" s="205">
        <v>46388</v>
      </c>
      <c r="AY10" s="206"/>
      <c r="AZ10" s="43"/>
      <c r="BA10" s="207" t="e">
        <f>Personalkosten!$BV$45*Personalkostenaufstellung!AZ10</f>
        <v>#DIV/0!</v>
      </c>
      <c r="BB10" s="208"/>
      <c r="BC10" s="189" t="e">
        <f>Personalkosten!$D$46*Personalkostenaufstellung!AZ10</f>
        <v>#DIV/0!</v>
      </c>
      <c r="BD10" s="204"/>
      <c r="BE10" s="205">
        <v>46388</v>
      </c>
      <c r="BF10" s="206"/>
      <c r="BG10" s="43"/>
      <c r="BH10" s="207" t="e">
        <f>Personalkosten!$CJ$45*Personalkostenaufstellung!BG10</f>
        <v>#DIV/0!</v>
      </c>
      <c r="BI10" s="208"/>
      <c r="BJ10" s="189" t="e">
        <f>Personalkosten!$D$46*Personalkostenaufstellung!BG10</f>
        <v>#DIV/0!</v>
      </c>
      <c r="BK10" s="204"/>
      <c r="BL10" s="205">
        <v>46388</v>
      </c>
      <c r="BM10" s="206"/>
      <c r="BN10" s="43"/>
      <c r="BO10" s="207" t="e">
        <f>Personalkosten!$CX$45*Personalkostenaufstellung!BN10</f>
        <v>#DIV/0!</v>
      </c>
      <c r="BP10" s="208"/>
      <c r="BQ10" s="189" t="e">
        <f>Personalkosten!$D$46*Personalkostenaufstellung!BN10</f>
        <v>#DIV/0!</v>
      </c>
      <c r="BR10" s="204"/>
      <c r="BS10" s="205">
        <v>46388</v>
      </c>
      <c r="BT10" s="206"/>
      <c r="BU10" s="43"/>
      <c r="BV10" s="207" t="e">
        <f>Personalkosten!$DL$45*Personalkostenaufstellung!BU10</f>
        <v>#DIV/0!</v>
      </c>
      <c r="BW10" s="208"/>
      <c r="BX10" s="189" t="e">
        <f>Personalkosten!$D$46*Personalkostenaufstellung!BU10</f>
        <v>#DIV/0!</v>
      </c>
      <c r="BY10" s="204"/>
      <c r="BZ10" s="205">
        <v>46388</v>
      </c>
      <c r="CA10" s="206"/>
      <c r="CB10" s="43"/>
      <c r="CC10" s="207" t="e">
        <f>Personalkosten!$DZ$45*Personalkostenaufstellung!CB10</f>
        <v>#DIV/0!</v>
      </c>
      <c r="CD10" s="208"/>
      <c r="CE10" s="189" t="e">
        <f>Personalkosten!$D$46*Personalkostenaufstellung!CB10</f>
        <v>#DIV/0!</v>
      </c>
      <c r="CF10" s="204"/>
      <c r="CG10" s="205">
        <v>46388</v>
      </c>
      <c r="CH10" s="206"/>
      <c r="CI10" s="43"/>
      <c r="CJ10" s="207" t="e">
        <f>Personalkosten!$EN$45*Personalkostenaufstellung!CI10</f>
        <v>#DIV/0!</v>
      </c>
      <c r="CK10" s="208"/>
      <c r="CL10" s="189" t="e">
        <f>Personalkosten!$D$46*Personalkostenaufstellung!CI10</f>
        <v>#DIV/0!</v>
      </c>
      <c r="CM10" s="204"/>
      <c r="CN10" s="205">
        <v>46388</v>
      </c>
      <c r="CO10" s="206"/>
      <c r="CP10" s="43"/>
      <c r="CQ10" s="207" t="e">
        <f>Personalkosten!$FB$45*Personalkostenaufstellung!CP10</f>
        <v>#DIV/0!</v>
      </c>
      <c r="CR10" s="208"/>
      <c r="CS10" s="189" t="e">
        <f>Personalkosten!$D$46*Personalkostenaufstellung!CP10</f>
        <v>#DIV/0!</v>
      </c>
      <c r="CT10" s="204"/>
      <c r="CU10" s="205">
        <v>46388</v>
      </c>
      <c r="CV10" s="206"/>
      <c r="CW10" s="43"/>
      <c r="CX10" s="207" t="e">
        <f>Personalkosten!$FP$45*Personalkostenaufstellung!CW10</f>
        <v>#DIV/0!</v>
      </c>
      <c r="CY10" s="208"/>
      <c r="CZ10" s="189" t="e">
        <f>Personalkosten!$D$46*Personalkostenaufstellung!CW10</f>
        <v>#DIV/0!</v>
      </c>
      <c r="DA10" s="204"/>
      <c r="DB10" s="205">
        <v>46388</v>
      </c>
      <c r="DC10" s="206"/>
      <c r="DD10" s="43"/>
      <c r="DE10" s="207" t="e">
        <f>Personalkosten!$GD$45*Personalkostenaufstellung!DD10</f>
        <v>#DIV/0!</v>
      </c>
      <c r="DF10" s="208"/>
      <c r="DG10" s="189" t="e">
        <f>Personalkosten!$D$46*Personalkostenaufstellung!DD10</f>
        <v>#DIV/0!</v>
      </c>
      <c r="DH10" s="204"/>
      <c r="DI10" s="205">
        <v>46388</v>
      </c>
      <c r="DJ10" s="206"/>
      <c r="DK10" s="43"/>
      <c r="DL10" s="207" t="e">
        <f>Personalkosten!$GR$45*Personalkostenaufstellung!DK10</f>
        <v>#DIV/0!</v>
      </c>
      <c r="DM10" s="208"/>
      <c r="DN10" s="189" t="e">
        <f>Personalkosten!$D$46*Personalkostenaufstellung!DK10</f>
        <v>#DIV/0!</v>
      </c>
      <c r="DO10" s="204"/>
      <c r="DP10" s="205">
        <v>46388</v>
      </c>
      <c r="DQ10" s="206"/>
      <c r="DR10" s="43"/>
      <c r="DS10" s="207" t="e">
        <f>Personalkosten!$HF$45*Personalkostenaufstellung!DR10</f>
        <v>#DIV/0!</v>
      </c>
      <c r="DT10" s="208"/>
      <c r="DU10" s="189" t="e">
        <f>Personalkosten!$D$46*Personalkostenaufstellung!DR10</f>
        <v>#DIV/0!</v>
      </c>
      <c r="DV10" s="204"/>
      <c r="DW10" s="205">
        <v>46388</v>
      </c>
      <c r="DX10" s="206"/>
      <c r="DY10" s="43"/>
      <c r="DZ10" s="207" t="e">
        <f>Personalkosten!$HT$45*Personalkostenaufstellung!DY10</f>
        <v>#DIV/0!</v>
      </c>
      <c r="EA10" s="208"/>
      <c r="EB10" s="189" t="e">
        <f>Personalkosten!$D$46*Personalkostenaufstellung!DY10</f>
        <v>#DIV/0!</v>
      </c>
      <c r="EC10" s="204"/>
      <c r="ED10" s="205">
        <v>46388</v>
      </c>
      <c r="EE10" s="206"/>
      <c r="EF10" s="43"/>
      <c r="EG10" s="207" t="e">
        <f>Personalkosten!$IH$45*Personalkostenaufstellung!EF10</f>
        <v>#DIV/0!</v>
      </c>
      <c r="EH10" s="208"/>
      <c r="EI10" s="189" t="e">
        <f>Personalkosten!$D$46*Personalkostenaufstellung!EF10</f>
        <v>#DIV/0!</v>
      </c>
      <c r="EJ10" s="204"/>
      <c r="EK10" s="205">
        <v>46388</v>
      </c>
      <c r="EL10" s="206"/>
      <c r="EM10" s="43"/>
      <c r="EN10" s="207" t="e">
        <f>Personalkosten!$IV$45*Personalkostenaufstellung!EM10</f>
        <v>#DIV/0!</v>
      </c>
      <c r="EO10" s="208"/>
      <c r="EP10" s="189" t="e">
        <f>Personalkosten!$D$46*Personalkostenaufstellung!EM10</f>
        <v>#DIV/0!</v>
      </c>
      <c r="EQ10" s="204"/>
      <c r="ER10" s="205">
        <v>46388</v>
      </c>
      <c r="ES10" s="206"/>
      <c r="ET10" s="43"/>
      <c r="EU10" s="207" t="e">
        <f>Personalkosten!$JJ$45*Personalkostenaufstellung!ET10</f>
        <v>#DIV/0!</v>
      </c>
      <c r="EV10" s="208"/>
      <c r="EW10" s="189" t="e">
        <f>Personalkosten!$D$46*Personalkostenaufstellung!ET10</f>
        <v>#DIV/0!</v>
      </c>
      <c r="EX10" s="204"/>
      <c r="EY10" s="205">
        <v>46388</v>
      </c>
      <c r="EZ10" s="206"/>
      <c r="FA10" s="43"/>
      <c r="FB10" s="207" t="e">
        <f>Personalkosten!$JX$45*Personalkostenaufstellung!FA10</f>
        <v>#DIV/0!</v>
      </c>
      <c r="FC10" s="208"/>
      <c r="FD10" s="189" t="e">
        <f>Personalkosten!$D$46*Personalkostenaufstellung!FA10</f>
        <v>#DIV/0!</v>
      </c>
      <c r="FE10" s="204"/>
      <c r="FF10" s="205">
        <v>46388</v>
      </c>
      <c r="FG10" s="206"/>
      <c r="FH10" s="43"/>
      <c r="FI10" s="207" t="e">
        <f>Personalkosten!$KL$45*Personalkostenaufstellung!FH10</f>
        <v>#DIV/0!</v>
      </c>
      <c r="FJ10" s="208"/>
      <c r="FK10" s="189" t="e">
        <f>Personalkosten!$D$46*Personalkostenaufstellung!FH10</f>
        <v>#DIV/0!</v>
      </c>
      <c r="FL10" s="204"/>
      <c r="FM10" s="205">
        <v>46388</v>
      </c>
      <c r="FN10" s="206"/>
      <c r="FO10" s="43"/>
      <c r="FP10" s="207" t="e">
        <f>Personalkosten!$KZ$45*Personalkostenaufstellung!FO10</f>
        <v>#DIV/0!</v>
      </c>
      <c r="FQ10" s="208"/>
      <c r="FR10" s="189" t="e">
        <f>Personalkosten!$D$46*Personalkostenaufstellung!FO10</f>
        <v>#DIV/0!</v>
      </c>
      <c r="FS10" s="204"/>
      <c r="FT10" s="205">
        <v>46388</v>
      </c>
      <c r="FU10" s="206"/>
      <c r="FV10" s="43"/>
      <c r="FW10" s="207" t="e">
        <f>Personalkosten!$LN$45*Personalkostenaufstellung!FV10</f>
        <v>#DIV/0!</v>
      </c>
      <c r="FX10" s="208"/>
      <c r="FY10" s="189" t="e">
        <f>Personalkosten!$D$46*Personalkostenaufstellung!FV10</f>
        <v>#DIV/0!</v>
      </c>
      <c r="FZ10" s="204"/>
      <c r="GA10" s="205">
        <v>46388</v>
      </c>
      <c r="GB10" s="206"/>
      <c r="GC10" s="43"/>
      <c r="GD10" s="207" t="e">
        <f>Personalkosten!$MB$45*Personalkostenaufstellung!GC10</f>
        <v>#DIV/0!</v>
      </c>
      <c r="GE10" s="208"/>
      <c r="GF10" s="189" t="e">
        <f>Personalkosten!$D$46*Personalkostenaufstellung!GC10</f>
        <v>#DIV/0!</v>
      </c>
      <c r="GG10" s="204"/>
    </row>
    <row r="11" spans="1:189">
      <c r="A11" s="214"/>
      <c r="B11" s="215"/>
      <c r="C11" s="215"/>
      <c r="D11" s="215"/>
      <c r="E11" s="215"/>
      <c r="F11" s="215"/>
      <c r="G11" s="216"/>
      <c r="H11" s="42">
        <v>41</v>
      </c>
      <c r="I11" s="188" t="str">
        <f>$FB$3</f>
        <v/>
      </c>
      <c r="J11" s="188"/>
      <c r="K11" s="189" t="str">
        <f>IF(ISERROR($FD$18),"",IF($FD$18=0,"",IF(Personalkosten!$D$46&lt;35,Personalkostenaufstellung!$FB$18,Personalkostenaufstellung!$FD$18)))</f>
        <v/>
      </c>
      <c r="L11" s="189"/>
      <c r="M11" s="190" t="str">
        <f>IF($FA$18=0,"",$FA$18)</f>
        <v/>
      </c>
      <c r="N11" s="191"/>
      <c r="O11" s="205">
        <v>46419</v>
      </c>
      <c r="P11" s="206"/>
      <c r="Q11" s="43"/>
      <c r="R11" s="207" t="e">
        <f>Personalkosten!$D$45*Personalkostenaufstellung!Q11</f>
        <v>#DIV/0!</v>
      </c>
      <c r="S11" s="208"/>
      <c r="T11" s="189" t="e">
        <f>Personalkosten!$D$46*Personalkostenaufstellung!Q11</f>
        <v>#DIV/0!</v>
      </c>
      <c r="U11" s="204"/>
      <c r="V11" s="205">
        <v>46419</v>
      </c>
      <c r="W11" s="206"/>
      <c r="X11" s="43"/>
      <c r="Y11" s="207" t="e">
        <f>Personalkosten!$R$45*Personalkostenaufstellung!X11</f>
        <v>#DIV/0!</v>
      </c>
      <c r="Z11" s="208"/>
      <c r="AA11" s="189" t="e">
        <f>Personalkosten!$D$46*Personalkostenaufstellung!X11</f>
        <v>#DIV/0!</v>
      </c>
      <c r="AB11" s="204"/>
      <c r="AC11" s="205">
        <v>46419</v>
      </c>
      <c r="AD11" s="206"/>
      <c r="AE11" s="43"/>
      <c r="AF11" s="207" t="e">
        <f>Personalkosten!$AF$45*Personalkostenaufstellung!AE11</f>
        <v>#DIV/0!</v>
      </c>
      <c r="AG11" s="208"/>
      <c r="AH11" s="189" t="e">
        <f>Personalkosten!$D$46*Personalkostenaufstellung!AE11</f>
        <v>#DIV/0!</v>
      </c>
      <c r="AI11" s="204"/>
      <c r="AJ11" s="205">
        <v>46419</v>
      </c>
      <c r="AK11" s="206"/>
      <c r="AL11" s="43"/>
      <c r="AM11" s="207" t="e">
        <f>Personalkosten!$AT$45*Personalkostenaufstellung!AL11</f>
        <v>#DIV/0!</v>
      </c>
      <c r="AN11" s="208"/>
      <c r="AO11" s="189" t="e">
        <f>Personalkosten!$D$46*Personalkostenaufstellung!AL11</f>
        <v>#DIV/0!</v>
      </c>
      <c r="AP11" s="204"/>
      <c r="AQ11" s="205">
        <v>46419</v>
      </c>
      <c r="AR11" s="206"/>
      <c r="AS11" s="43"/>
      <c r="AT11" s="207" t="e">
        <f>Personalkosten!$BH$45*Personalkostenaufstellung!AS11</f>
        <v>#DIV/0!</v>
      </c>
      <c r="AU11" s="208"/>
      <c r="AV11" s="189" t="e">
        <f>Personalkosten!$D$46*Personalkostenaufstellung!AS11</f>
        <v>#DIV/0!</v>
      </c>
      <c r="AW11" s="204"/>
      <c r="AX11" s="205">
        <v>46419</v>
      </c>
      <c r="AY11" s="206"/>
      <c r="AZ11" s="43"/>
      <c r="BA11" s="207" t="e">
        <f>Personalkosten!$BV$45*Personalkostenaufstellung!AZ11</f>
        <v>#DIV/0!</v>
      </c>
      <c r="BB11" s="208"/>
      <c r="BC11" s="189" t="e">
        <f>Personalkosten!$D$46*Personalkostenaufstellung!AZ11</f>
        <v>#DIV/0!</v>
      </c>
      <c r="BD11" s="204"/>
      <c r="BE11" s="205">
        <v>46419</v>
      </c>
      <c r="BF11" s="206"/>
      <c r="BG11" s="43"/>
      <c r="BH11" s="207" t="e">
        <f>Personalkosten!$CJ$45*Personalkostenaufstellung!BG11</f>
        <v>#DIV/0!</v>
      </c>
      <c r="BI11" s="208"/>
      <c r="BJ11" s="189" t="e">
        <f>Personalkosten!$D$46*Personalkostenaufstellung!BG11</f>
        <v>#DIV/0!</v>
      </c>
      <c r="BK11" s="204"/>
      <c r="BL11" s="205">
        <v>46419</v>
      </c>
      <c r="BM11" s="206"/>
      <c r="BN11" s="43"/>
      <c r="BO11" s="207" t="e">
        <f>Personalkosten!$CX$45*Personalkostenaufstellung!BN11</f>
        <v>#DIV/0!</v>
      </c>
      <c r="BP11" s="208"/>
      <c r="BQ11" s="189" t="e">
        <f>Personalkosten!$D$46*Personalkostenaufstellung!BN11</f>
        <v>#DIV/0!</v>
      </c>
      <c r="BR11" s="204"/>
      <c r="BS11" s="205">
        <v>46419</v>
      </c>
      <c r="BT11" s="206"/>
      <c r="BU11" s="43"/>
      <c r="BV11" s="207" t="e">
        <f>Personalkosten!$DL$45*Personalkostenaufstellung!BU11</f>
        <v>#DIV/0!</v>
      </c>
      <c r="BW11" s="208"/>
      <c r="BX11" s="189" t="e">
        <f>Personalkosten!$D$46*Personalkostenaufstellung!BU11</f>
        <v>#DIV/0!</v>
      </c>
      <c r="BY11" s="204"/>
      <c r="BZ11" s="205">
        <v>46419</v>
      </c>
      <c r="CA11" s="206"/>
      <c r="CB11" s="43"/>
      <c r="CC11" s="207" t="e">
        <f>Personalkosten!$DZ$45*Personalkostenaufstellung!CB11</f>
        <v>#DIV/0!</v>
      </c>
      <c r="CD11" s="208"/>
      <c r="CE11" s="189" t="e">
        <f>Personalkosten!$D$46*Personalkostenaufstellung!CB11</f>
        <v>#DIV/0!</v>
      </c>
      <c r="CF11" s="204"/>
      <c r="CG11" s="205">
        <v>46419</v>
      </c>
      <c r="CH11" s="206"/>
      <c r="CI11" s="43"/>
      <c r="CJ11" s="207" t="e">
        <f>Personalkosten!$EN$45*Personalkostenaufstellung!CI11</f>
        <v>#DIV/0!</v>
      </c>
      <c r="CK11" s="208"/>
      <c r="CL11" s="189" t="e">
        <f>Personalkosten!$D$46*Personalkostenaufstellung!CI11</f>
        <v>#DIV/0!</v>
      </c>
      <c r="CM11" s="204"/>
      <c r="CN11" s="205">
        <v>46419</v>
      </c>
      <c r="CO11" s="206"/>
      <c r="CP11" s="43"/>
      <c r="CQ11" s="207" t="e">
        <f>Personalkosten!$FB$45*Personalkostenaufstellung!CP11</f>
        <v>#DIV/0!</v>
      </c>
      <c r="CR11" s="208"/>
      <c r="CS11" s="189" t="e">
        <f>Personalkosten!$D$46*Personalkostenaufstellung!CP11</f>
        <v>#DIV/0!</v>
      </c>
      <c r="CT11" s="204"/>
      <c r="CU11" s="205">
        <v>46419</v>
      </c>
      <c r="CV11" s="206"/>
      <c r="CW11" s="43"/>
      <c r="CX11" s="207" t="e">
        <f>Personalkosten!$FP$45*Personalkostenaufstellung!CW11</f>
        <v>#DIV/0!</v>
      </c>
      <c r="CY11" s="208"/>
      <c r="CZ11" s="189" t="e">
        <f>Personalkosten!$D$46*Personalkostenaufstellung!CW11</f>
        <v>#DIV/0!</v>
      </c>
      <c r="DA11" s="204"/>
      <c r="DB11" s="205">
        <v>46419</v>
      </c>
      <c r="DC11" s="206"/>
      <c r="DD11" s="43"/>
      <c r="DE11" s="207" t="e">
        <f>Personalkosten!$GD$45*Personalkostenaufstellung!DD11</f>
        <v>#DIV/0!</v>
      </c>
      <c r="DF11" s="208"/>
      <c r="DG11" s="189" t="e">
        <f>Personalkosten!$D$46*Personalkostenaufstellung!DD11</f>
        <v>#DIV/0!</v>
      </c>
      <c r="DH11" s="204"/>
      <c r="DI11" s="205">
        <v>46419</v>
      </c>
      <c r="DJ11" s="206"/>
      <c r="DK11" s="43"/>
      <c r="DL11" s="207" t="e">
        <f>Personalkosten!$GR$45*Personalkostenaufstellung!DK11</f>
        <v>#DIV/0!</v>
      </c>
      <c r="DM11" s="208"/>
      <c r="DN11" s="189" t="e">
        <f>Personalkosten!$D$46*Personalkostenaufstellung!DK11</f>
        <v>#DIV/0!</v>
      </c>
      <c r="DO11" s="204"/>
      <c r="DP11" s="205">
        <v>46419</v>
      </c>
      <c r="DQ11" s="206"/>
      <c r="DR11" s="43"/>
      <c r="DS11" s="207" t="e">
        <f>Personalkosten!$HF$45*Personalkostenaufstellung!DR11</f>
        <v>#DIV/0!</v>
      </c>
      <c r="DT11" s="208"/>
      <c r="DU11" s="189" t="e">
        <f>Personalkosten!$D$46*Personalkostenaufstellung!DR11</f>
        <v>#DIV/0!</v>
      </c>
      <c r="DV11" s="204"/>
      <c r="DW11" s="205">
        <v>46419</v>
      </c>
      <c r="DX11" s="206"/>
      <c r="DY11" s="43"/>
      <c r="DZ11" s="207" t="e">
        <f>Personalkosten!$HT$45*Personalkostenaufstellung!DY11</f>
        <v>#DIV/0!</v>
      </c>
      <c r="EA11" s="208"/>
      <c r="EB11" s="189" t="e">
        <f>Personalkosten!$D$46*Personalkostenaufstellung!DY11</f>
        <v>#DIV/0!</v>
      </c>
      <c r="EC11" s="204"/>
      <c r="ED11" s="205">
        <v>46419</v>
      </c>
      <c r="EE11" s="206"/>
      <c r="EF11" s="43"/>
      <c r="EG11" s="207" t="e">
        <f>Personalkosten!$IH$45*Personalkostenaufstellung!EF11</f>
        <v>#DIV/0!</v>
      </c>
      <c r="EH11" s="208"/>
      <c r="EI11" s="189" t="e">
        <f>Personalkosten!$D$46*Personalkostenaufstellung!EF11</f>
        <v>#DIV/0!</v>
      </c>
      <c r="EJ11" s="204"/>
      <c r="EK11" s="205">
        <v>46419</v>
      </c>
      <c r="EL11" s="206"/>
      <c r="EM11" s="43"/>
      <c r="EN11" s="207" t="e">
        <f>Personalkosten!$IV$45*Personalkostenaufstellung!EM11</f>
        <v>#DIV/0!</v>
      </c>
      <c r="EO11" s="208"/>
      <c r="EP11" s="189" t="e">
        <f>Personalkosten!$D$46*Personalkostenaufstellung!EM11</f>
        <v>#DIV/0!</v>
      </c>
      <c r="EQ11" s="204"/>
      <c r="ER11" s="205">
        <v>46419</v>
      </c>
      <c r="ES11" s="206"/>
      <c r="ET11" s="43"/>
      <c r="EU11" s="207" t="e">
        <f>Personalkosten!$JJ$45*Personalkostenaufstellung!ET11</f>
        <v>#DIV/0!</v>
      </c>
      <c r="EV11" s="208"/>
      <c r="EW11" s="189" t="e">
        <f>Personalkosten!$D$46*Personalkostenaufstellung!ET11</f>
        <v>#DIV/0!</v>
      </c>
      <c r="EX11" s="204"/>
      <c r="EY11" s="205">
        <v>46419</v>
      </c>
      <c r="EZ11" s="206"/>
      <c r="FA11" s="43"/>
      <c r="FB11" s="207" t="e">
        <f>Personalkosten!$JX$45*Personalkostenaufstellung!FA11</f>
        <v>#DIV/0!</v>
      </c>
      <c r="FC11" s="208"/>
      <c r="FD11" s="189" t="e">
        <f>Personalkosten!$D$46*Personalkostenaufstellung!FA11</f>
        <v>#DIV/0!</v>
      </c>
      <c r="FE11" s="204"/>
      <c r="FF11" s="205">
        <v>46419</v>
      </c>
      <c r="FG11" s="206"/>
      <c r="FH11" s="43"/>
      <c r="FI11" s="207" t="e">
        <f>Personalkosten!$KL$45*Personalkostenaufstellung!FH11</f>
        <v>#DIV/0!</v>
      </c>
      <c r="FJ11" s="208"/>
      <c r="FK11" s="189" t="e">
        <f>Personalkosten!$D$46*Personalkostenaufstellung!FH11</f>
        <v>#DIV/0!</v>
      </c>
      <c r="FL11" s="204"/>
      <c r="FM11" s="205">
        <v>46419</v>
      </c>
      <c r="FN11" s="206"/>
      <c r="FO11" s="43"/>
      <c r="FP11" s="207" t="e">
        <f>Personalkosten!$KZ$45*Personalkostenaufstellung!FO11</f>
        <v>#DIV/0!</v>
      </c>
      <c r="FQ11" s="208"/>
      <c r="FR11" s="189" t="e">
        <f>Personalkosten!$D$46*Personalkostenaufstellung!FO11</f>
        <v>#DIV/0!</v>
      </c>
      <c r="FS11" s="204"/>
      <c r="FT11" s="205">
        <v>46419</v>
      </c>
      <c r="FU11" s="206"/>
      <c r="FV11" s="43"/>
      <c r="FW11" s="207" t="e">
        <f>Personalkosten!$LN$45*Personalkostenaufstellung!FV11</f>
        <v>#DIV/0!</v>
      </c>
      <c r="FX11" s="208"/>
      <c r="FY11" s="189" t="e">
        <f>Personalkosten!$D$46*Personalkostenaufstellung!FV11</f>
        <v>#DIV/0!</v>
      </c>
      <c r="FZ11" s="204"/>
      <c r="GA11" s="205">
        <v>46419</v>
      </c>
      <c r="GB11" s="206"/>
      <c r="GC11" s="43"/>
      <c r="GD11" s="207" t="e">
        <f>Personalkosten!$MB$45*Personalkostenaufstellung!GC11</f>
        <v>#DIV/0!</v>
      </c>
      <c r="GE11" s="208"/>
      <c r="GF11" s="189" t="e">
        <f>Personalkosten!$D$46*Personalkostenaufstellung!GC11</f>
        <v>#DIV/0!</v>
      </c>
      <c r="GG11" s="204"/>
    </row>
    <row r="12" spans="1:189">
      <c r="A12" s="214"/>
      <c r="B12" s="215"/>
      <c r="C12" s="215"/>
      <c r="D12" s="215"/>
      <c r="E12" s="215"/>
      <c r="F12" s="215"/>
      <c r="G12" s="216"/>
      <c r="H12" s="42">
        <v>42</v>
      </c>
      <c r="I12" s="188" t="str">
        <f>$FB$27</f>
        <v/>
      </c>
      <c r="J12" s="188"/>
      <c r="K12" s="189" t="str">
        <f>IF(ISERROR($FD$42),"",IF($FD$42=0,"",IF(Personalkosten!$D$46&lt;35,Personalkostenaufstellung!$FB$42,Personalkostenaufstellung!$FD$42)))</f>
        <v/>
      </c>
      <c r="L12" s="189"/>
      <c r="M12" s="190" t="str">
        <f>IF($FA$42=0,"",$FA$42)</f>
        <v/>
      </c>
      <c r="N12" s="191"/>
      <c r="O12" s="205">
        <v>46447</v>
      </c>
      <c r="P12" s="206"/>
      <c r="Q12" s="43"/>
      <c r="R12" s="207" t="e">
        <f>Personalkosten!$D$45*Personalkostenaufstellung!Q12</f>
        <v>#DIV/0!</v>
      </c>
      <c r="S12" s="208"/>
      <c r="T12" s="189" t="e">
        <f>Personalkosten!$D$46*Personalkostenaufstellung!Q12</f>
        <v>#DIV/0!</v>
      </c>
      <c r="U12" s="204"/>
      <c r="V12" s="205">
        <v>46447</v>
      </c>
      <c r="W12" s="206"/>
      <c r="X12" s="43"/>
      <c r="Y12" s="207" t="e">
        <f>Personalkosten!$R$45*Personalkostenaufstellung!X12</f>
        <v>#DIV/0!</v>
      </c>
      <c r="Z12" s="208"/>
      <c r="AA12" s="189" t="e">
        <f>Personalkosten!$D$46*Personalkostenaufstellung!X12</f>
        <v>#DIV/0!</v>
      </c>
      <c r="AB12" s="204"/>
      <c r="AC12" s="205">
        <v>46447</v>
      </c>
      <c r="AD12" s="206"/>
      <c r="AE12" s="43"/>
      <c r="AF12" s="207" t="e">
        <f>Personalkosten!$AF$45*Personalkostenaufstellung!AE12</f>
        <v>#DIV/0!</v>
      </c>
      <c r="AG12" s="208"/>
      <c r="AH12" s="189" t="e">
        <f>Personalkosten!$D$46*Personalkostenaufstellung!AE12</f>
        <v>#DIV/0!</v>
      </c>
      <c r="AI12" s="204"/>
      <c r="AJ12" s="205">
        <v>46447</v>
      </c>
      <c r="AK12" s="206"/>
      <c r="AL12" s="43"/>
      <c r="AM12" s="207" t="e">
        <f>Personalkosten!$AT$45*Personalkostenaufstellung!AL12</f>
        <v>#DIV/0!</v>
      </c>
      <c r="AN12" s="208"/>
      <c r="AO12" s="189" t="e">
        <f>Personalkosten!$D$46*Personalkostenaufstellung!AL12</f>
        <v>#DIV/0!</v>
      </c>
      <c r="AP12" s="204"/>
      <c r="AQ12" s="205">
        <v>46447</v>
      </c>
      <c r="AR12" s="206"/>
      <c r="AS12" s="43"/>
      <c r="AT12" s="207" t="e">
        <f>Personalkosten!$BH$45*Personalkostenaufstellung!AS12</f>
        <v>#DIV/0!</v>
      </c>
      <c r="AU12" s="208"/>
      <c r="AV12" s="189" t="e">
        <f>Personalkosten!$D$46*Personalkostenaufstellung!AS12</f>
        <v>#DIV/0!</v>
      </c>
      <c r="AW12" s="204"/>
      <c r="AX12" s="205">
        <v>46447</v>
      </c>
      <c r="AY12" s="206"/>
      <c r="AZ12" s="43"/>
      <c r="BA12" s="207" t="e">
        <f>Personalkosten!$BV$45*Personalkostenaufstellung!AZ12</f>
        <v>#DIV/0!</v>
      </c>
      <c r="BB12" s="208"/>
      <c r="BC12" s="189" t="e">
        <f>Personalkosten!$D$46*Personalkostenaufstellung!AZ12</f>
        <v>#DIV/0!</v>
      </c>
      <c r="BD12" s="204"/>
      <c r="BE12" s="205">
        <v>46447</v>
      </c>
      <c r="BF12" s="206"/>
      <c r="BG12" s="43"/>
      <c r="BH12" s="207" t="e">
        <f>Personalkosten!$CJ$45*Personalkostenaufstellung!BG12</f>
        <v>#DIV/0!</v>
      </c>
      <c r="BI12" s="208"/>
      <c r="BJ12" s="189" t="e">
        <f>Personalkosten!$D$46*Personalkostenaufstellung!BG12</f>
        <v>#DIV/0!</v>
      </c>
      <c r="BK12" s="204"/>
      <c r="BL12" s="205">
        <v>46447</v>
      </c>
      <c r="BM12" s="206"/>
      <c r="BN12" s="43"/>
      <c r="BO12" s="207" t="e">
        <f>Personalkosten!$CX$45*Personalkostenaufstellung!BN12</f>
        <v>#DIV/0!</v>
      </c>
      <c r="BP12" s="208"/>
      <c r="BQ12" s="189" t="e">
        <f>Personalkosten!$D$46*Personalkostenaufstellung!BN12</f>
        <v>#DIV/0!</v>
      </c>
      <c r="BR12" s="204"/>
      <c r="BS12" s="205">
        <v>46447</v>
      </c>
      <c r="BT12" s="206"/>
      <c r="BU12" s="43"/>
      <c r="BV12" s="207" t="e">
        <f>Personalkosten!$DL$45*Personalkostenaufstellung!BU12</f>
        <v>#DIV/0!</v>
      </c>
      <c r="BW12" s="208"/>
      <c r="BX12" s="189" t="e">
        <f>Personalkosten!$D$46*Personalkostenaufstellung!BU12</f>
        <v>#DIV/0!</v>
      </c>
      <c r="BY12" s="204"/>
      <c r="BZ12" s="205">
        <v>46447</v>
      </c>
      <c r="CA12" s="206"/>
      <c r="CB12" s="43"/>
      <c r="CC12" s="207" t="e">
        <f>Personalkosten!$DZ$45*Personalkostenaufstellung!CB12</f>
        <v>#DIV/0!</v>
      </c>
      <c r="CD12" s="208"/>
      <c r="CE12" s="189" t="e">
        <f>Personalkosten!$D$46*Personalkostenaufstellung!CB12</f>
        <v>#DIV/0!</v>
      </c>
      <c r="CF12" s="204"/>
      <c r="CG12" s="205">
        <v>46447</v>
      </c>
      <c r="CH12" s="206"/>
      <c r="CI12" s="43"/>
      <c r="CJ12" s="207" t="e">
        <f>Personalkosten!$EN$45*Personalkostenaufstellung!CI12</f>
        <v>#DIV/0!</v>
      </c>
      <c r="CK12" s="208"/>
      <c r="CL12" s="189" t="e">
        <f>Personalkosten!$D$46*Personalkostenaufstellung!CI12</f>
        <v>#DIV/0!</v>
      </c>
      <c r="CM12" s="204"/>
      <c r="CN12" s="205">
        <v>46447</v>
      </c>
      <c r="CO12" s="206"/>
      <c r="CP12" s="43"/>
      <c r="CQ12" s="207" t="e">
        <f>Personalkosten!$FB$45*Personalkostenaufstellung!CP12</f>
        <v>#DIV/0!</v>
      </c>
      <c r="CR12" s="208"/>
      <c r="CS12" s="189" t="e">
        <f>Personalkosten!$D$46*Personalkostenaufstellung!CP12</f>
        <v>#DIV/0!</v>
      </c>
      <c r="CT12" s="204"/>
      <c r="CU12" s="205">
        <v>46447</v>
      </c>
      <c r="CV12" s="206"/>
      <c r="CW12" s="43"/>
      <c r="CX12" s="207" t="e">
        <f>Personalkosten!$FP$45*Personalkostenaufstellung!CW12</f>
        <v>#DIV/0!</v>
      </c>
      <c r="CY12" s="208"/>
      <c r="CZ12" s="189" t="e">
        <f>Personalkosten!$D$46*Personalkostenaufstellung!CW12</f>
        <v>#DIV/0!</v>
      </c>
      <c r="DA12" s="204"/>
      <c r="DB12" s="205">
        <v>46447</v>
      </c>
      <c r="DC12" s="206"/>
      <c r="DD12" s="43"/>
      <c r="DE12" s="207" t="e">
        <f>Personalkosten!$GD$45*Personalkostenaufstellung!DD12</f>
        <v>#DIV/0!</v>
      </c>
      <c r="DF12" s="208"/>
      <c r="DG12" s="189" t="e">
        <f>Personalkosten!$D$46*Personalkostenaufstellung!DD12</f>
        <v>#DIV/0!</v>
      </c>
      <c r="DH12" s="204"/>
      <c r="DI12" s="205">
        <v>46447</v>
      </c>
      <c r="DJ12" s="206"/>
      <c r="DK12" s="43"/>
      <c r="DL12" s="207" t="e">
        <f>Personalkosten!$GR$45*Personalkostenaufstellung!DK12</f>
        <v>#DIV/0!</v>
      </c>
      <c r="DM12" s="208"/>
      <c r="DN12" s="189" t="e">
        <f>Personalkosten!$D$46*Personalkostenaufstellung!DK12</f>
        <v>#DIV/0!</v>
      </c>
      <c r="DO12" s="204"/>
      <c r="DP12" s="205">
        <v>46447</v>
      </c>
      <c r="DQ12" s="206"/>
      <c r="DR12" s="43"/>
      <c r="DS12" s="207" t="e">
        <f>Personalkosten!$HF$45*Personalkostenaufstellung!DR12</f>
        <v>#DIV/0!</v>
      </c>
      <c r="DT12" s="208"/>
      <c r="DU12" s="189" t="e">
        <f>Personalkosten!$D$46*Personalkostenaufstellung!DR12</f>
        <v>#DIV/0!</v>
      </c>
      <c r="DV12" s="204"/>
      <c r="DW12" s="205">
        <v>46447</v>
      </c>
      <c r="DX12" s="206"/>
      <c r="DY12" s="43"/>
      <c r="DZ12" s="207" t="e">
        <f>Personalkosten!$HT$45*Personalkostenaufstellung!DY12</f>
        <v>#DIV/0!</v>
      </c>
      <c r="EA12" s="208"/>
      <c r="EB12" s="189" t="e">
        <f>Personalkosten!$D$46*Personalkostenaufstellung!DY12</f>
        <v>#DIV/0!</v>
      </c>
      <c r="EC12" s="204"/>
      <c r="ED12" s="205">
        <v>46447</v>
      </c>
      <c r="EE12" s="206"/>
      <c r="EF12" s="43"/>
      <c r="EG12" s="207" t="e">
        <f>Personalkosten!$IH$45*Personalkostenaufstellung!EF12</f>
        <v>#DIV/0!</v>
      </c>
      <c r="EH12" s="208"/>
      <c r="EI12" s="189" t="e">
        <f>Personalkosten!$D$46*Personalkostenaufstellung!EF12</f>
        <v>#DIV/0!</v>
      </c>
      <c r="EJ12" s="204"/>
      <c r="EK12" s="205">
        <v>46447</v>
      </c>
      <c r="EL12" s="206"/>
      <c r="EM12" s="43"/>
      <c r="EN12" s="207" t="e">
        <f>Personalkosten!$IV$45*Personalkostenaufstellung!EM12</f>
        <v>#DIV/0!</v>
      </c>
      <c r="EO12" s="208"/>
      <c r="EP12" s="189" t="e">
        <f>Personalkosten!$D$46*Personalkostenaufstellung!EM12</f>
        <v>#DIV/0!</v>
      </c>
      <c r="EQ12" s="204"/>
      <c r="ER12" s="205">
        <v>46447</v>
      </c>
      <c r="ES12" s="206"/>
      <c r="ET12" s="43"/>
      <c r="EU12" s="207" t="e">
        <f>Personalkosten!$JJ$45*Personalkostenaufstellung!ET12</f>
        <v>#DIV/0!</v>
      </c>
      <c r="EV12" s="208"/>
      <c r="EW12" s="189" t="e">
        <f>Personalkosten!$D$46*Personalkostenaufstellung!ET12</f>
        <v>#DIV/0!</v>
      </c>
      <c r="EX12" s="204"/>
      <c r="EY12" s="205">
        <v>46447</v>
      </c>
      <c r="EZ12" s="206"/>
      <c r="FA12" s="43"/>
      <c r="FB12" s="207" t="e">
        <f>Personalkosten!$JX$45*Personalkostenaufstellung!FA12</f>
        <v>#DIV/0!</v>
      </c>
      <c r="FC12" s="208"/>
      <c r="FD12" s="189" t="e">
        <f>Personalkosten!$D$46*Personalkostenaufstellung!FA12</f>
        <v>#DIV/0!</v>
      </c>
      <c r="FE12" s="204"/>
      <c r="FF12" s="205">
        <v>46447</v>
      </c>
      <c r="FG12" s="206"/>
      <c r="FH12" s="43"/>
      <c r="FI12" s="207" t="e">
        <f>Personalkosten!$KL$45*Personalkostenaufstellung!FH12</f>
        <v>#DIV/0!</v>
      </c>
      <c r="FJ12" s="208"/>
      <c r="FK12" s="189" t="e">
        <f>Personalkosten!$D$46*Personalkostenaufstellung!FH12</f>
        <v>#DIV/0!</v>
      </c>
      <c r="FL12" s="204"/>
      <c r="FM12" s="205">
        <v>46447</v>
      </c>
      <c r="FN12" s="206"/>
      <c r="FO12" s="43"/>
      <c r="FP12" s="207" t="e">
        <f>Personalkosten!$KZ$45*Personalkostenaufstellung!FO12</f>
        <v>#DIV/0!</v>
      </c>
      <c r="FQ12" s="208"/>
      <c r="FR12" s="189" t="e">
        <f>Personalkosten!$D$46*Personalkostenaufstellung!FO12</f>
        <v>#DIV/0!</v>
      </c>
      <c r="FS12" s="204"/>
      <c r="FT12" s="205">
        <v>46447</v>
      </c>
      <c r="FU12" s="206"/>
      <c r="FV12" s="43"/>
      <c r="FW12" s="207" t="e">
        <f>Personalkosten!$LN$45*Personalkostenaufstellung!FV12</f>
        <v>#DIV/0!</v>
      </c>
      <c r="FX12" s="208"/>
      <c r="FY12" s="189" t="e">
        <f>Personalkosten!$D$46*Personalkostenaufstellung!FV12</f>
        <v>#DIV/0!</v>
      </c>
      <c r="FZ12" s="204"/>
      <c r="GA12" s="205">
        <v>46447</v>
      </c>
      <c r="GB12" s="206"/>
      <c r="GC12" s="43"/>
      <c r="GD12" s="207" t="e">
        <f>Personalkosten!$MB$45*Personalkostenaufstellung!GC12</f>
        <v>#DIV/0!</v>
      </c>
      <c r="GE12" s="208"/>
      <c r="GF12" s="189" t="e">
        <f>Personalkosten!$D$46*Personalkostenaufstellung!GC12</f>
        <v>#DIV/0!</v>
      </c>
      <c r="GG12" s="204"/>
    </row>
    <row r="13" spans="1:189" ht="15.75" thickBot="1">
      <c r="A13" s="217"/>
      <c r="B13" s="218"/>
      <c r="C13" s="218"/>
      <c r="D13" s="218"/>
      <c r="E13" s="218"/>
      <c r="F13" s="218"/>
      <c r="G13" s="219"/>
      <c r="H13" s="42">
        <v>43</v>
      </c>
      <c r="I13" s="188" t="str">
        <f>$FI$3</f>
        <v/>
      </c>
      <c r="J13" s="188"/>
      <c r="K13" s="189" t="str">
        <f>IF(ISERROR($FK$18),"",IF($FK$18=0,"",IF(Personalkosten!$D$46&lt;35,Personalkostenaufstellung!$FI$18,Personalkostenaufstellung!$FK$18)))</f>
        <v/>
      </c>
      <c r="L13" s="189"/>
      <c r="M13" s="190" t="str">
        <f>IF($FH$18=0,"",$FH$18)</f>
        <v/>
      </c>
      <c r="N13" s="191"/>
      <c r="O13" s="205">
        <v>46478</v>
      </c>
      <c r="P13" s="206"/>
      <c r="Q13" s="43"/>
      <c r="R13" s="207" t="e">
        <f>Personalkosten!$D$45*Personalkostenaufstellung!Q13</f>
        <v>#DIV/0!</v>
      </c>
      <c r="S13" s="208"/>
      <c r="T13" s="189" t="e">
        <f>Personalkosten!$D$46*Personalkostenaufstellung!Q13</f>
        <v>#DIV/0!</v>
      </c>
      <c r="U13" s="204"/>
      <c r="V13" s="205">
        <v>46478</v>
      </c>
      <c r="W13" s="206"/>
      <c r="X13" s="43"/>
      <c r="Y13" s="207" t="e">
        <f>Personalkosten!$R$45*Personalkostenaufstellung!X13</f>
        <v>#DIV/0!</v>
      </c>
      <c r="Z13" s="208"/>
      <c r="AA13" s="189" t="e">
        <f>Personalkosten!$D$46*Personalkostenaufstellung!X13</f>
        <v>#DIV/0!</v>
      </c>
      <c r="AB13" s="204"/>
      <c r="AC13" s="205">
        <v>46478</v>
      </c>
      <c r="AD13" s="206"/>
      <c r="AE13" s="43"/>
      <c r="AF13" s="207" t="e">
        <f>Personalkosten!$AF$45*Personalkostenaufstellung!AE13</f>
        <v>#DIV/0!</v>
      </c>
      <c r="AG13" s="208"/>
      <c r="AH13" s="189" t="e">
        <f>Personalkosten!$D$46*Personalkostenaufstellung!AE13</f>
        <v>#DIV/0!</v>
      </c>
      <c r="AI13" s="204"/>
      <c r="AJ13" s="205">
        <v>46478</v>
      </c>
      <c r="AK13" s="206"/>
      <c r="AL13" s="43"/>
      <c r="AM13" s="207" t="e">
        <f>Personalkosten!$AT$45*Personalkostenaufstellung!AL13</f>
        <v>#DIV/0!</v>
      </c>
      <c r="AN13" s="208"/>
      <c r="AO13" s="189" t="e">
        <f>Personalkosten!$D$46*Personalkostenaufstellung!AL13</f>
        <v>#DIV/0!</v>
      </c>
      <c r="AP13" s="204"/>
      <c r="AQ13" s="205">
        <v>46478</v>
      </c>
      <c r="AR13" s="206"/>
      <c r="AS13" s="43"/>
      <c r="AT13" s="207" t="e">
        <f>Personalkosten!$BH$45*Personalkostenaufstellung!AS13</f>
        <v>#DIV/0!</v>
      </c>
      <c r="AU13" s="208"/>
      <c r="AV13" s="189" t="e">
        <f>Personalkosten!$D$46*Personalkostenaufstellung!AS13</f>
        <v>#DIV/0!</v>
      </c>
      <c r="AW13" s="204"/>
      <c r="AX13" s="205">
        <v>46478</v>
      </c>
      <c r="AY13" s="206"/>
      <c r="AZ13" s="43"/>
      <c r="BA13" s="207" t="e">
        <f>Personalkosten!$BV$45*Personalkostenaufstellung!AZ13</f>
        <v>#DIV/0!</v>
      </c>
      <c r="BB13" s="208"/>
      <c r="BC13" s="189" t="e">
        <f>Personalkosten!$D$46*Personalkostenaufstellung!AZ13</f>
        <v>#DIV/0!</v>
      </c>
      <c r="BD13" s="204"/>
      <c r="BE13" s="205">
        <v>46478</v>
      </c>
      <c r="BF13" s="206"/>
      <c r="BG13" s="43"/>
      <c r="BH13" s="207" t="e">
        <f>Personalkosten!$CJ$45*Personalkostenaufstellung!BG13</f>
        <v>#DIV/0!</v>
      </c>
      <c r="BI13" s="208"/>
      <c r="BJ13" s="189" t="e">
        <f>Personalkosten!$D$46*Personalkostenaufstellung!BG13</f>
        <v>#DIV/0!</v>
      </c>
      <c r="BK13" s="204"/>
      <c r="BL13" s="205">
        <v>46478</v>
      </c>
      <c r="BM13" s="206"/>
      <c r="BN13" s="43"/>
      <c r="BO13" s="207" t="e">
        <f>Personalkosten!$CX$45*Personalkostenaufstellung!BN13</f>
        <v>#DIV/0!</v>
      </c>
      <c r="BP13" s="208"/>
      <c r="BQ13" s="189" t="e">
        <f>Personalkosten!$D$46*Personalkostenaufstellung!BN13</f>
        <v>#DIV/0!</v>
      </c>
      <c r="BR13" s="204"/>
      <c r="BS13" s="205">
        <v>46478</v>
      </c>
      <c r="BT13" s="206"/>
      <c r="BU13" s="43"/>
      <c r="BV13" s="207" t="e">
        <f>Personalkosten!$DL$45*Personalkostenaufstellung!BU13</f>
        <v>#DIV/0!</v>
      </c>
      <c r="BW13" s="208"/>
      <c r="BX13" s="189" t="e">
        <f>Personalkosten!$D$46*Personalkostenaufstellung!BU13</f>
        <v>#DIV/0!</v>
      </c>
      <c r="BY13" s="204"/>
      <c r="BZ13" s="205">
        <v>46478</v>
      </c>
      <c r="CA13" s="206"/>
      <c r="CB13" s="43"/>
      <c r="CC13" s="207" t="e">
        <f>Personalkosten!$DZ$45*Personalkostenaufstellung!CB13</f>
        <v>#DIV/0!</v>
      </c>
      <c r="CD13" s="208"/>
      <c r="CE13" s="189" t="e">
        <f>Personalkosten!$D$46*Personalkostenaufstellung!CB13</f>
        <v>#DIV/0!</v>
      </c>
      <c r="CF13" s="204"/>
      <c r="CG13" s="205">
        <v>46478</v>
      </c>
      <c r="CH13" s="206"/>
      <c r="CI13" s="43"/>
      <c r="CJ13" s="207" t="e">
        <f>Personalkosten!$EN$45*Personalkostenaufstellung!CI13</f>
        <v>#DIV/0!</v>
      </c>
      <c r="CK13" s="208"/>
      <c r="CL13" s="189" t="e">
        <f>Personalkosten!$D$46*Personalkostenaufstellung!CI13</f>
        <v>#DIV/0!</v>
      </c>
      <c r="CM13" s="204"/>
      <c r="CN13" s="205">
        <v>46478</v>
      </c>
      <c r="CO13" s="206"/>
      <c r="CP13" s="43"/>
      <c r="CQ13" s="207" t="e">
        <f>Personalkosten!$FB$45*Personalkostenaufstellung!CP13</f>
        <v>#DIV/0!</v>
      </c>
      <c r="CR13" s="208"/>
      <c r="CS13" s="189" t="e">
        <f>Personalkosten!$D$46*Personalkostenaufstellung!CP13</f>
        <v>#DIV/0!</v>
      </c>
      <c r="CT13" s="204"/>
      <c r="CU13" s="205">
        <v>46478</v>
      </c>
      <c r="CV13" s="206"/>
      <c r="CW13" s="43"/>
      <c r="CX13" s="207" t="e">
        <f>Personalkosten!$FP$45*Personalkostenaufstellung!CW13</f>
        <v>#DIV/0!</v>
      </c>
      <c r="CY13" s="208"/>
      <c r="CZ13" s="189" t="e">
        <f>Personalkosten!$D$46*Personalkostenaufstellung!CW13</f>
        <v>#DIV/0!</v>
      </c>
      <c r="DA13" s="204"/>
      <c r="DB13" s="205">
        <v>46478</v>
      </c>
      <c r="DC13" s="206"/>
      <c r="DD13" s="43"/>
      <c r="DE13" s="207" t="e">
        <f>Personalkosten!$GD$45*Personalkostenaufstellung!DD13</f>
        <v>#DIV/0!</v>
      </c>
      <c r="DF13" s="208"/>
      <c r="DG13" s="189" t="e">
        <f>Personalkosten!$D$46*Personalkostenaufstellung!DD13</f>
        <v>#DIV/0!</v>
      </c>
      <c r="DH13" s="204"/>
      <c r="DI13" s="205">
        <v>46478</v>
      </c>
      <c r="DJ13" s="206"/>
      <c r="DK13" s="43"/>
      <c r="DL13" s="207" t="e">
        <f>Personalkosten!$GR$45*Personalkostenaufstellung!DK13</f>
        <v>#DIV/0!</v>
      </c>
      <c r="DM13" s="208"/>
      <c r="DN13" s="189" t="e">
        <f>Personalkosten!$D$46*Personalkostenaufstellung!DK13</f>
        <v>#DIV/0!</v>
      </c>
      <c r="DO13" s="204"/>
      <c r="DP13" s="205">
        <v>46478</v>
      </c>
      <c r="DQ13" s="206"/>
      <c r="DR13" s="43"/>
      <c r="DS13" s="207" t="e">
        <f>Personalkosten!$HF$45*Personalkostenaufstellung!DR13</f>
        <v>#DIV/0!</v>
      </c>
      <c r="DT13" s="208"/>
      <c r="DU13" s="189" t="e">
        <f>Personalkosten!$D$46*Personalkostenaufstellung!DR13</f>
        <v>#DIV/0!</v>
      </c>
      <c r="DV13" s="204"/>
      <c r="DW13" s="205">
        <v>46478</v>
      </c>
      <c r="DX13" s="206"/>
      <c r="DY13" s="43"/>
      <c r="DZ13" s="207" t="e">
        <f>Personalkosten!$HT$45*Personalkostenaufstellung!DY13</f>
        <v>#DIV/0!</v>
      </c>
      <c r="EA13" s="208"/>
      <c r="EB13" s="189" t="e">
        <f>Personalkosten!$D$46*Personalkostenaufstellung!DY13</f>
        <v>#DIV/0!</v>
      </c>
      <c r="EC13" s="204"/>
      <c r="ED13" s="205">
        <v>46478</v>
      </c>
      <c r="EE13" s="206"/>
      <c r="EF13" s="43"/>
      <c r="EG13" s="207" t="e">
        <f>Personalkosten!$IH$45*Personalkostenaufstellung!EF13</f>
        <v>#DIV/0!</v>
      </c>
      <c r="EH13" s="208"/>
      <c r="EI13" s="189" t="e">
        <f>Personalkosten!$D$46*Personalkostenaufstellung!EF13</f>
        <v>#DIV/0!</v>
      </c>
      <c r="EJ13" s="204"/>
      <c r="EK13" s="205">
        <v>46478</v>
      </c>
      <c r="EL13" s="206"/>
      <c r="EM13" s="43"/>
      <c r="EN13" s="207" t="e">
        <f>Personalkosten!$IV$45*Personalkostenaufstellung!EM13</f>
        <v>#DIV/0!</v>
      </c>
      <c r="EO13" s="208"/>
      <c r="EP13" s="189" t="e">
        <f>Personalkosten!$D$46*Personalkostenaufstellung!EM13</f>
        <v>#DIV/0!</v>
      </c>
      <c r="EQ13" s="204"/>
      <c r="ER13" s="205">
        <v>46478</v>
      </c>
      <c r="ES13" s="206"/>
      <c r="ET13" s="43"/>
      <c r="EU13" s="207" t="e">
        <f>Personalkosten!$JJ$45*Personalkostenaufstellung!ET13</f>
        <v>#DIV/0!</v>
      </c>
      <c r="EV13" s="208"/>
      <c r="EW13" s="189" t="e">
        <f>Personalkosten!$D$46*Personalkostenaufstellung!ET13</f>
        <v>#DIV/0!</v>
      </c>
      <c r="EX13" s="204"/>
      <c r="EY13" s="205">
        <v>46478</v>
      </c>
      <c r="EZ13" s="206"/>
      <c r="FA13" s="43"/>
      <c r="FB13" s="207" t="e">
        <f>Personalkosten!$JX$45*Personalkostenaufstellung!FA13</f>
        <v>#DIV/0!</v>
      </c>
      <c r="FC13" s="208"/>
      <c r="FD13" s="189" t="e">
        <f>Personalkosten!$D$46*Personalkostenaufstellung!FA13</f>
        <v>#DIV/0!</v>
      </c>
      <c r="FE13" s="204"/>
      <c r="FF13" s="205">
        <v>46478</v>
      </c>
      <c r="FG13" s="206"/>
      <c r="FH13" s="43"/>
      <c r="FI13" s="207" t="e">
        <f>Personalkosten!$KL$45*Personalkostenaufstellung!FH13</f>
        <v>#DIV/0!</v>
      </c>
      <c r="FJ13" s="208"/>
      <c r="FK13" s="189" t="e">
        <f>Personalkosten!$D$46*Personalkostenaufstellung!FH13</f>
        <v>#DIV/0!</v>
      </c>
      <c r="FL13" s="204"/>
      <c r="FM13" s="205">
        <v>46478</v>
      </c>
      <c r="FN13" s="206"/>
      <c r="FO13" s="43"/>
      <c r="FP13" s="207" t="e">
        <f>Personalkosten!$KZ$45*Personalkostenaufstellung!FO13</f>
        <v>#DIV/0!</v>
      </c>
      <c r="FQ13" s="208"/>
      <c r="FR13" s="189" t="e">
        <f>Personalkosten!$D$46*Personalkostenaufstellung!FO13</f>
        <v>#DIV/0!</v>
      </c>
      <c r="FS13" s="204"/>
      <c r="FT13" s="205">
        <v>46478</v>
      </c>
      <c r="FU13" s="206"/>
      <c r="FV13" s="43"/>
      <c r="FW13" s="207" t="e">
        <f>Personalkosten!$LN$45*Personalkostenaufstellung!FV13</f>
        <v>#DIV/0!</v>
      </c>
      <c r="FX13" s="208"/>
      <c r="FY13" s="189" t="e">
        <f>Personalkosten!$D$46*Personalkostenaufstellung!FV13</f>
        <v>#DIV/0!</v>
      </c>
      <c r="FZ13" s="204"/>
      <c r="GA13" s="205">
        <v>46478</v>
      </c>
      <c r="GB13" s="206"/>
      <c r="GC13" s="43"/>
      <c r="GD13" s="207" t="e">
        <f>Personalkosten!$MB$45*Personalkostenaufstellung!GC13</f>
        <v>#DIV/0!</v>
      </c>
      <c r="GE13" s="208"/>
      <c r="GF13" s="189" t="e">
        <f>Personalkosten!$D$46*Personalkostenaufstellung!GC13</f>
        <v>#DIV/0!</v>
      </c>
      <c r="GG13" s="204"/>
    </row>
    <row r="14" spans="1:189" ht="15" customHeight="1" thickBot="1">
      <c r="A14" s="220" t="s">
        <v>9</v>
      </c>
      <c r="B14" s="223" t="s">
        <v>33</v>
      </c>
      <c r="C14" s="224"/>
      <c r="D14" s="225"/>
      <c r="E14" s="226" t="s">
        <v>34</v>
      </c>
      <c r="F14" s="226"/>
      <c r="G14" s="227"/>
      <c r="H14" s="42">
        <v>44</v>
      </c>
      <c r="I14" s="188" t="str">
        <f>$FI$27</f>
        <v/>
      </c>
      <c r="J14" s="188"/>
      <c r="K14" s="189" t="str">
        <f>IF(ISERROR($FK$42),"",IF($FK$42=0,"",IF(Personalkosten!$D$46&lt;35,Personalkostenaufstellung!$FI$42,Personalkostenaufstellung!$FK$42)))</f>
        <v/>
      </c>
      <c r="L14" s="189"/>
      <c r="M14" s="190" t="str">
        <f>IF($FH$42=0,"",$FH$42)</f>
        <v/>
      </c>
      <c r="N14" s="191"/>
      <c r="O14" s="205">
        <v>46508</v>
      </c>
      <c r="P14" s="206"/>
      <c r="Q14" s="43"/>
      <c r="R14" s="207" t="e">
        <f>Personalkosten!$D$45*Personalkostenaufstellung!Q14</f>
        <v>#DIV/0!</v>
      </c>
      <c r="S14" s="208"/>
      <c r="T14" s="189" t="e">
        <f>Personalkosten!$D$46*Personalkostenaufstellung!Q14</f>
        <v>#DIV/0!</v>
      </c>
      <c r="U14" s="204"/>
      <c r="V14" s="205">
        <v>46508</v>
      </c>
      <c r="W14" s="206"/>
      <c r="X14" s="43"/>
      <c r="Y14" s="207" t="e">
        <f>Personalkosten!$R$45*Personalkostenaufstellung!X14</f>
        <v>#DIV/0!</v>
      </c>
      <c r="Z14" s="208"/>
      <c r="AA14" s="189" t="e">
        <f>Personalkosten!$D$46*Personalkostenaufstellung!X14</f>
        <v>#DIV/0!</v>
      </c>
      <c r="AB14" s="204"/>
      <c r="AC14" s="205">
        <v>46508</v>
      </c>
      <c r="AD14" s="206"/>
      <c r="AE14" s="43"/>
      <c r="AF14" s="207" t="e">
        <f>Personalkosten!$AF$45*Personalkostenaufstellung!AE14</f>
        <v>#DIV/0!</v>
      </c>
      <c r="AG14" s="208"/>
      <c r="AH14" s="189" t="e">
        <f>Personalkosten!$D$46*Personalkostenaufstellung!AE14</f>
        <v>#DIV/0!</v>
      </c>
      <c r="AI14" s="204"/>
      <c r="AJ14" s="205">
        <v>46508</v>
      </c>
      <c r="AK14" s="206"/>
      <c r="AL14" s="43"/>
      <c r="AM14" s="207" t="e">
        <f>Personalkosten!$AT$45*Personalkostenaufstellung!AL14</f>
        <v>#DIV/0!</v>
      </c>
      <c r="AN14" s="208"/>
      <c r="AO14" s="189" t="e">
        <f>Personalkosten!$D$46*Personalkostenaufstellung!AL14</f>
        <v>#DIV/0!</v>
      </c>
      <c r="AP14" s="204"/>
      <c r="AQ14" s="205">
        <v>46508</v>
      </c>
      <c r="AR14" s="206"/>
      <c r="AS14" s="43"/>
      <c r="AT14" s="207" t="e">
        <f>Personalkosten!$BH$45*Personalkostenaufstellung!AS14</f>
        <v>#DIV/0!</v>
      </c>
      <c r="AU14" s="208"/>
      <c r="AV14" s="189" t="e">
        <f>Personalkosten!$D$46*Personalkostenaufstellung!AS14</f>
        <v>#DIV/0!</v>
      </c>
      <c r="AW14" s="204"/>
      <c r="AX14" s="205">
        <v>46508</v>
      </c>
      <c r="AY14" s="206"/>
      <c r="AZ14" s="43"/>
      <c r="BA14" s="207" t="e">
        <f>Personalkosten!$BV$45*Personalkostenaufstellung!AZ14</f>
        <v>#DIV/0!</v>
      </c>
      <c r="BB14" s="208"/>
      <c r="BC14" s="189" t="e">
        <f>Personalkosten!$D$46*Personalkostenaufstellung!AZ14</f>
        <v>#DIV/0!</v>
      </c>
      <c r="BD14" s="204"/>
      <c r="BE14" s="205">
        <v>46508</v>
      </c>
      <c r="BF14" s="206"/>
      <c r="BG14" s="43"/>
      <c r="BH14" s="207" t="e">
        <f>Personalkosten!$CJ$45*Personalkostenaufstellung!BG14</f>
        <v>#DIV/0!</v>
      </c>
      <c r="BI14" s="208"/>
      <c r="BJ14" s="189" t="e">
        <f>Personalkosten!$D$46*Personalkostenaufstellung!BG14</f>
        <v>#DIV/0!</v>
      </c>
      <c r="BK14" s="204"/>
      <c r="BL14" s="205">
        <v>46508</v>
      </c>
      <c r="BM14" s="206"/>
      <c r="BN14" s="43"/>
      <c r="BO14" s="207" t="e">
        <f>Personalkosten!$CX$45*Personalkostenaufstellung!BN14</f>
        <v>#DIV/0!</v>
      </c>
      <c r="BP14" s="208"/>
      <c r="BQ14" s="189" t="e">
        <f>Personalkosten!$D$46*Personalkostenaufstellung!BN14</f>
        <v>#DIV/0!</v>
      </c>
      <c r="BR14" s="204"/>
      <c r="BS14" s="205">
        <v>46508</v>
      </c>
      <c r="BT14" s="206"/>
      <c r="BU14" s="43"/>
      <c r="BV14" s="207" t="e">
        <f>Personalkosten!$DL$45*Personalkostenaufstellung!BU14</f>
        <v>#DIV/0!</v>
      </c>
      <c r="BW14" s="208"/>
      <c r="BX14" s="189" t="e">
        <f>Personalkosten!$D$46*Personalkostenaufstellung!BU14</f>
        <v>#DIV/0!</v>
      </c>
      <c r="BY14" s="204"/>
      <c r="BZ14" s="205">
        <v>46508</v>
      </c>
      <c r="CA14" s="206"/>
      <c r="CB14" s="43"/>
      <c r="CC14" s="207" t="e">
        <f>Personalkosten!$DZ$45*Personalkostenaufstellung!CB14</f>
        <v>#DIV/0!</v>
      </c>
      <c r="CD14" s="208"/>
      <c r="CE14" s="189" t="e">
        <f>Personalkosten!$D$46*Personalkostenaufstellung!CB14</f>
        <v>#DIV/0!</v>
      </c>
      <c r="CF14" s="204"/>
      <c r="CG14" s="205">
        <v>46508</v>
      </c>
      <c r="CH14" s="206"/>
      <c r="CI14" s="43"/>
      <c r="CJ14" s="207" t="e">
        <f>Personalkosten!$EN$45*Personalkostenaufstellung!CI14</f>
        <v>#DIV/0!</v>
      </c>
      <c r="CK14" s="208"/>
      <c r="CL14" s="189" t="e">
        <f>Personalkosten!$D$46*Personalkostenaufstellung!CI14</f>
        <v>#DIV/0!</v>
      </c>
      <c r="CM14" s="204"/>
      <c r="CN14" s="205">
        <v>46508</v>
      </c>
      <c r="CO14" s="206"/>
      <c r="CP14" s="43"/>
      <c r="CQ14" s="207" t="e">
        <f>Personalkosten!$FB$45*Personalkostenaufstellung!CP14</f>
        <v>#DIV/0!</v>
      </c>
      <c r="CR14" s="208"/>
      <c r="CS14" s="189" t="e">
        <f>Personalkosten!$D$46*Personalkostenaufstellung!CP14</f>
        <v>#DIV/0!</v>
      </c>
      <c r="CT14" s="204"/>
      <c r="CU14" s="205">
        <v>46508</v>
      </c>
      <c r="CV14" s="206"/>
      <c r="CW14" s="43"/>
      <c r="CX14" s="207" t="e">
        <f>Personalkosten!$FP$45*Personalkostenaufstellung!CW14</f>
        <v>#DIV/0!</v>
      </c>
      <c r="CY14" s="208"/>
      <c r="CZ14" s="189" t="e">
        <f>Personalkosten!$D$46*Personalkostenaufstellung!CW14</f>
        <v>#DIV/0!</v>
      </c>
      <c r="DA14" s="204"/>
      <c r="DB14" s="205">
        <v>46508</v>
      </c>
      <c r="DC14" s="206"/>
      <c r="DD14" s="43"/>
      <c r="DE14" s="207" t="e">
        <f>Personalkosten!$GD$45*Personalkostenaufstellung!DD14</f>
        <v>#DIV/0!</v>
      </c>
      <c r="DF14" s="208"/>
      <c r="DG14" s="189" t="e">
        <f>Personalkosten!$D$46*Personalkostenaufstellung!DD14</f>
        <v>#DIV/0!</v>
      </c>
      <c r="DH14" s="204"/>
      <c r="DI14" s="205">
        <v>46508</v>
      </c>
      <c r="DJ14" s="206"/>
      <c r="DK14" s="43"/>
      <c r="DL14" s="207" t="e">
        <f>Personalkosten!$GR$45*Personalkostenaufstellung!DK14</f>
        <v>#DIV/0!</v>
      </c>
      <c r="DM14" s="208"/>
      <c r="DN14" s="189" t="e">
        <f>Personalkosten!$D$46*Personalkostenaufstellung!DK14</f>
        <v>#DIV/0!</v>
      </c>
      <c r="DO14" s="204"/>
      <c r="DP14" s="205">
        <v>46508</v>
      </c>
      <c r="DQ14" s="206"/>
      <c r="DR14" s="43"/>
      <c r="DS14" s="207" t="e">
        <f>Personalkosten!$HF$45*Personalkostenaufstellung!DR14</f>
        <v>#DIV/0!</v>
      </c>
      <c r="DT14" s="208"/>
      <c r="DU14" s="189" t="e">
        <f>Personalkosten!$D$46*Personalkostenaufstellung!DR14</f>
        <v>#DIV/0!</v>
      </c>
      <c r="DV14" s="204"/>
      <c r="DW14" s="205">
        <v>46508</v>
      </c>
      <c r="DX14" s="206"/>
      <c r="DY14" s="43"/>
      <c r="DZ14" s="207" t="e">
        <f>Personalkosten!$HT$45*Personalkostenaufstellung!DY14</f>
        <v>#DIV/0!</v>
      </c>
      <c r="EA14" s="208"/>
      <c r="EB14" s="189" t="e">
        <f>Personalkosten!$D$46*Personalkostenaufstellung!DY14</f>
        <v>#DIV/0!</v>
      </c>
      <c r="EC14" s="204"/>
      <c r="ED14" s="205">
        <v>46508</v>
      </c>
      <c r="EE14" s="206"/>
      <c r="EF14" s="43"/>
      <c r="EG14" s="207" t="e">
        <f>Personalkosten!$IH$45*Personalkostenaufstellung!EF14</f>
        <v>#DIV/0!</v>
      </c>
      <c r="EH14" s="208"/>
      <c r="EI14" s="189" t="e">
        <f>Personalkosten!$D$46*Personalkostenaufstellung!EF14</f>
        <v>#DIV/0!</v>
      </c>
      <c r="EJ14" s="204"/>
      <c r="EK14" s="205">
        <v>46508</v>
      </c>
      <c r="EL14" s="206"/>
      <c r="EM14" s="43"/>
      <c r="EN14" s="207" t="e">
        <f>Personalkosten!$IV$45*Personalkostenaufstellung!EM14</f>
        <v>#DIV/0!</v>
      </c>
      <c r="EO14" s="208"/>
      <c r="EP14" s="189" t="e">
        <f>Personalkosten!$D$46*Personalkostenaufstellung!EM14</f>
        <v>#DIV/0!</v>
      </c>
      <c r="EQ14" s="204"/>
      <c r="ER14" s="205">
        <v>46508</v>
      </c>
      <c r="ES14" s="206"/>
      <c r="ET14" s="43"/>
      <c r="EU14" s="207" t="e">
        <f>Personalkosten!$JJ$45*Personalkostenaufstellung!ET14</f>
        <v>#DIV/0!</v>
      </c>
      <c r="EV14" s="208"/>
      <c r="EW14" s="189" t="e">
        <f>Personalkosten!$D$46*Personalkostenaufstellung!ET14</f>
        <v>#DIV/0!</v>
      </c>
      <c r="EX14" s="204"/>
      <c r="EY14" s="205">
        <v>46508</v>
      </c>
      <c r="EZ14" s="206"/>
      <c r="FA14" s="43"/>
      <c r="FB14" s="207" t="e">
        <f>Personalkosten!$JX$45*Personalkostenaufstellung!FA14</f>
        <v>#DIV/0!</v>
      </c>
      <c r="FC14" s="208"/>
      <c r="FD14" s="189" t="e">
        <f>Personalkosten!$D$46*Personalkostenaufstellung!FA14</f>
        <v>#DIV/0!</v>
      </c>
      <c r="FE14" s="204"/>
      <c r="FF14" s="205">
        <v>46508</v>
      </c>
      <c r="FG14" s="206"/>
      <c r="FH14" s="43"/>
      <c r="FI14" s="207" t="e">
        <f>Personalkosten!$KL$45*Personalkostenaufstellung!FH14</f>
        <v>#DIV/0!</v>
      </c>
      <c r="FJ14" s="208"/>
      <c r="FK14" s="189" t="e">
        <f>Personalkosten!$D$46*Personalkostenaufstellung!FH14</f>
        <v>#DIV/0!</v>
      </c>
      <c r="FL14" s="204"/>
      <c r="FM14" s="205">
        <v>46508</v>
      </c>
      <c r="FN14" s="206"/>
      <c r="FO14" s="43"/>
      <c r="FP14" s="207" t="e">
        <f>Personalkosten!$KZ$45*Personalkostenaufstellung!FO14</f>
        <v>#DIV/0!</v>
      </c>
      <c r="FQ14" s="208"/>
      <c r="FR14" s="189" t="e">
        <f>Personalkosten!$D$46*Personalkostenaufstellung!FO14</f>
        <v>#DIV/0!</v>
      </c>
      <c r="FS14" s="204"/>
      <c r="FT14" s="205">
        <v>46508</v>
      </c>
      <c r="FU14" s="206"/>
      <c r="FV14" s="43"/>
      <c r="FW14" s="207" t="e">
        <f>Personalkosten!$LN$45*Personalkostenaufstellung!FV14</f>
        <v>#DIV/0!</v>
      </c>
      <c r="FX14" s="208"/>
      <c r="FY14" s="189" t="e">
        <f>Personalkosten!$D$46*Personalkostenaufstellung!FV14</f>
        <v>#DIV/0!</v>
      </c>
      <c r="FZ14" s="204"/>
      <c r="GA14" s="205">
        <v>46508</v>
      </c>
      <c r="GB14" s="206"/>
      <c r="GC14" s="43"/>
      <c r="GD14" s="207" t="e">
        <f>Personalkosten!$MB$45*Personalkostenaufstellung!GC14</f>
        <v>#DIV/0!</v>
      </c>
      <c r="GE14" s="208"/>
      <c r="GF14" s="189" t="e">
        <f>Personalkosten!$D$46*Personalkostenaufstellung!GC14</f>
        <v>#DIV/0!</v>
      </c>
      <c r="GG14" s="204"/>
    </row>
    <row r="15" spans="1:189" ht="15.75" thickBot="1">
      <c r="A15" s="221"/>
      <c r="B15" s="91" t="s">
        <v>12</v>
      </c>
      <c r="C15" s="46" t="s">
        <v>10</v>
      </c>
      <c r="D15" s="47" t="s">
        <v>13</v>
      </c>
      <c r="E15" s="228" t="s">
        <v>11</v>
      </c>
      <c r="F15" s="228"/>
      <c r="G15" s="229"/>
      <c r="H15" s="42">
        <v>45</v>
      </c>
      <c r="I15" s="188" t="str">
        <f>$FP$3</f>
        <v/>
      </c>
      <c r="J15" s="188"/>
      <c r="K15" s="189" t="str">
        <f>IF(ISERROR($FR$18),"",IF($FR$18=0,"",IF(Personalkosten!$D$46&lt;35,Personalkostenaufstellung!$FP$18,Personalkostenaufstellung!$FR$18)))</f>
        <v/>
      </c>
      <c r="L15" s="189"/>
      <c r="M15" s="190" t="str">
        <f>IF($FO$18=0,"",$FO$18)</f>
        <v/>
      </c>
      <c r="N15" s="191"/>
      <c r="O15" s="205">
        <v>46539</v>
      </c>
      <c r="P15" s="206"/>
      <c r="Q15" s="43"/>
      <c r="R15" s="207" t="e">
        <f>Personalkosten!$D$45*Personalkostenaufstellung!Q15</f>
        <v>#DIV/0!</v>
      </c>
      <c r="S15" s="208"/>
      <c r="T15" s="189" t="e">
        <f>Personalkosten!$D$46*Personalkostenaufstellung!Q15</f>
        <v>#DIV/0!</v>
      </c>
      <c r="U15" s="204"/>
      <c r="V15" s="205">
        <v>46539</v>
      </c>
      <c r="W15" s="206"/>
      <c r="X15" s="43"/>
      <c r="Y15" s="207" t="e">
        <f>Personalkosten!$R$45*Personalkostenaufstellung!X15</f>
        <v>#DIV/0!</v>
      </c>
      <c r="Z15" s="208"/>
      <c r="AA15" s="189" t="e">
        <f>Personalkosten!$D$46*Personalkostenaufstellung!X15</f>
        <v>#DIV/0!</v>
      </c>
      <c r="AB15" s="204"/>
      <c r="AC15" s="205">
        <v>46539</v>
      </c>
      <c r="AD15" s="206"/>
      <c r="AE15" s="43"/>
      <c r="AF15" s="207" t="e">
        <f>Personalkosten!$AF$45*Personalkostenaufstellung!AE15</f>
        <v>#DIV/0!</v>
      </c>
      <c r="AG15" s="208"/>
      <c r="AH15" s="189" t="e">
        <f>Personalkosten!$D$46*Personalkostenaufstellung!AE15</f>
        <v>#DIV/0!</v>
      </c>
      <c r="AI15" s="204"/>
      <c r="AJ15" s="205">
        <v>46539</v>
      </c>
      <c r="AK15" s="206"/>
      <c r="AL15" s="43"/>
      <c r="AM15" s="207" t="e">
        <f>Personalkosten!$AT$45*Personalkostenaufstellung!AL15</f>
        <v>#DIV/0!</v>
      </c>
      <c r="AN15" s="208"/>
      <c r="AO15" s="189" t="e">
        <f>Personalkosten!$D$46*Personalkostenaufstellung!AL15</f>
        <v>#DIV/0!</v>
      </c>
      <c r="AP15" s="204"/>
      <c r="AQ15" s="205">
        <v>46539</v>
      </c>
      <c r="AR15" s="206"/>
      <c r="AS15" s="43"/>
      <c r="AT15" s="207" t="e">
        <f>Personalkosten!$BH$45*Personalkostenaufstellung!AS15</f>
        <v>#DIV/0!</v>
      </c>
      <c r="AU15" s="208"/>
      <c r="AV15" s="189" t="e">
        <f>Personalkosten!$D$46*Personalkostenaufstellung!AS15</f>
        <v>#DIV/0!</v>
      </c>
      <c r="AW15" s="204"/>
      <c r="AX15" s="205">
        <v>46539</v>
      </c>
      <c r="AY15" s="206"/>
      <c r="AZ15" s="43"/>
      <c r="BA15" s="207" t="e">
        <f>Personalkosten!$BV$45*Personalkostenaufstellung!AZ15</f>
        <v>#DIV/0!</v>
      </c>
      <c r="BB15" s="208"/>
      <c r="BC15" s="189" t="e">
        <f>Personalkosten!$D$46*Personalkostenaufstellung!AZ15</f>
        <v>#DIV/0!</v>
      </c>
      <c r="BD15" s="204"/>
      <c r="BE15" s="205">
        <v>46539</v>
      </c>
      <c r="BF15" s="206"/>
      <c r="BG15" s="43"/>
      <c r="BH15" s="207" t="e">
        <f>Personalkosten!$CJ$45*Personalkostenaufstellung!BG15</f>
        <v>#DIV/0!</v>
      </c>
      <c r="BI15" s="208"/>
      <c r="BJ15" s="189" t="e">
        <f>Personalkosten!$D$46*Personalkostenaufstellung!BG15</f>
        <v>#DIV/0!</v>
      </c>
      <c r="BK15" s="204"/>
      <c r="BL15" s="205">
        <v>46539</v>
      </c>
      <c r="BM15" s="206"/>
      <c r="BN15" s="43"/>
      <c r="BO15" s="207" t="e">
        <f>Personalkosten!$CX$45*Personalkostenaufstellung!BN15</f>
        <v>#DIV/0!</v>
      </c>
      <c r="BP15" s="208"/>
      <c r="BQ15" s="189" t="e">
        <f>Personalkosten!$D$46*Personalkostenaufstellung!BN15</f>
        <v>#DIV/0!</v>
      </c>
      <c r="BR15" s="204"/>
      <c r="BS15" s="205">
        <v>46539</v>
      </c>
      <c r="BT15" s="206"/>
      <c r="BU15" s="43"/>
      <c r="BV15" s="207" t="e">
        <f>Personalkosten!$DL$45*Personalkostenaufstellung!BU15</f>
        <v>#DIV/0!</v>
      </c>
      <c r="BW15" s="208"/>
      <c r="BX15" s="189" t="e">
        <f>Personalkosten!$D$46*Personalkostenaufstellung!BU15</f>
        <v>#DIV/0!</v>
      </c>
      <c r="BY15" s="204"/>
      <c r="BZ15" s="205">
        <v>46539</v>
      </c>
      <c r="CA15" s="206"/>
      <c r="CB15" s="43"/>
      <c r="CC15" s="207" t="e">
        <f>Personalkosten!$DZ$45*Personalkostenaufstellung!CB15</f>
        <v>#DIV/0!</v>
      </c>
      <c r="CD15" s="208"/>
      <c r="CE15" s="189" t="e">
        <f>Personalkosten!$D$46*Personalkostenaufstellung!CB15</f>
        <v>#DIV/0!</v>
      </c>
      <c r="CF15" s="204"/>
      <c r="CG15" s="205">
        <v>46539</v>
      </c>
      <c r="CH15" s="206"/>
      <c r="CI15" s="43"/>
      <c r="CJ15" s="207" t="e">
        <f>Personalkosten!$EN$45*Personalkostenaufstellung!CI15</f>
        <v>#DIV/0!</v>
      </c>
      <c r="CK15" s="208"/>
      <c r="CL15" s="189" t="e">
        <f>Personalkosten!$D$46*Personalkostenaufstellung!CI15</f>
        <v>#DIV/0!</v>
      </c>
      <c r="CM15" s="204"/>
      <c r="CN15" s="205">
        <v>46539</v>
      </c>
      <c r="CO15" s="206"/>
      <c r="CP15" s="43"/>
      <c r="CQ15" s="207" t="e">
        <f>Personalkosten!$FB$45*Personalkostenaufstellung!CP15</f>
        <v>#DIV/0!</v>
      </c>
      <c r="CR15" s="208"/>
      <c r="CS15" s="189" t="e">
        <f>Personalkosten!$D$46*Personalkostenaufstellung!CP15</f>
        <v>#DIV/0!</v>
      </c>
      <c r="CT15" s="204"/>
      <c r="CU15" s="205">
        <v>46539</v>
      </c>
      <c r="CV15" s="206"/>
      <c r="CW15" s="43"/>
      <c r="CX15" s="207" t="e">
        <f>Personalkosten!$FP$45*Personalkostenaufstellung!CW15</f>
        <v>#DIV/0!</v>
      </c>
      <c r="CY15" s="208"/>
      <c r="CZ15" s="189" t="e">
        <f>Personalkosten!$D$46*Personalkostenaufstellung!CW15</f>
        <v>#DIV/0!</v>
      </c>
      <c r="DA15" s="204"/>
      <c r="DB15" s="205">
        <v>46539</v>
      </c>
      <c r="DC15" s="206"/>
      <c r="DD15" s="43"/>
      <c r="DE15" s="207" t="e">
        <f>Personalkosten!$GD$45*Personalkostenaufstellung!DD15</f>
        <v>#DIV/0!</v>
      </c>
      <c r="DF15" s="208"/>
      <c r="DG15" s="189" t="e">
        <f>Personalkosten!$D$46*Personalkostenaufstellung!DD15</f>
        <v>#DIV/0!</v>
      </c>
      <c r="DH15" s="204"/>
      <c r="DI15" s="205">
        <v>46539</v>
      </c>
      <c r="DJ15" s="206"/>
      <c r="DK15" s="43"/>
      <c r="DL15" s="207" t="e">
        <f>Personalkosten!$GR$45*Personalkostenaufstellung!DK15</f>
        <v>#DIV/0!</v>
      </c>
      <c r="DM15" s="208"/>
      <c r="DN15" s="189" t="e">
        <f>Personalkosten!$D$46*Personalkostenaufstellung!DK15</f>
        <v>#DIV/0!</v>
      </c>
      <c r="DO15" s="204"/>
      <c r="DP15" s="205">
        <v>46539</v>
      </c>
      <c r="DQ15" s="206"/>
      <c r="DR15" s="43"/>
      <c r="DS15" s="207" t="e">
        <f>Personalkosten!$HF$45*Personalkostenaufstellung!DR15</f>
        <v>#DIV/0!</v>
      </c>
      <c r="DT15" s="208"/>
      <c r="DU15" s="189" t="e">
        <f>Personalkosten!$D$46*Personalkostenaufstellung!DR15</f>
        <v>#DIV/0!</v>
      </c>
      <c r="DV15" s="204"/>
      <c r="DW15" s="205">
        <v>46539</v>
      </c>
      <c r="DX15" s="206"/>
      <c r="DY15" s="43"/>
      <c r="DZ15" s="207" t="e">
        <f>Personalkosten!$HT$45*Personalkostenaufstellung!DY15</f>
        <v>#DIV/0!</v>
      </c>
      <c r="EA15" s="208"/>
      <c r="EB15" s="189" t="e">
        <f>Personalkosten!$D$46*Personalkostenaufstellung!DY15</f>
        <v>#DIV/0!</v>
      </c>
      <c r="EC15" s="204"/>
      <c r="ED15" s="205">
        <v>46539</v>
      </c>
      <c r="EE15" s="206"/>
      <c r="EF15" s="43"/>
      <c r="EG15" s="207" t="e">
        <f>Personalkosten!$IH$45*Personalkostenaufstellung!EF15</f>
        <v>#DIV/0!</v>
      </c>
      <c r="EH15" s="208"/>
      <c r="EI15" s="189" t="e">
        <f>Personalkosten!$D$46*Personalkostenaufstellung!EF15</f>
        <v>#DIV/0!</v>
      </c>
      <c r="EJ15" s="204"/>
      <c r="EK15" s="205">
        <v>46539</v>
      </c>
      <c r="EL15" s="206"/>
      <c r="EM15" s="43"/>
      <c r="EN15" s="207" t="e">
        <f>Personalkosten!$IV$45*Personalkostenaufstellung!EM15</f>
        <v>#DIV/0!</v>
      </c>
      <c r="EO15" s="208"/>
      <c r="EP15" s="189" t="e">
        <f>Personalkosten!$D$46*Personalkostenaufstellung!EM15</f>
        <v>#DIV/0!</v>
      </c>
      <c r="EQ15" s="204"/>
      <c r="ER15" s="205">
        <v>46539</v>
      </c>
      <c r="ES15" s="206"/>
      <c r="ET15" s="43"/>
      <c r="EU15" s="207" t="e">
        <f>Personalkosten!$JJ$45*Personalkostenaufstellung!ET15</f>
        <v>#DIV/0!</v>
      </c>
      <c r="EV15" s="208"/>
      <c r="EW15" s="189" t="e">
        <f>Personalkosten!$D$46*Personalkostenaufstellung!ET15</f>
        <v>#DIV/0!</v>
      </c>
      <c r="EX15" s="204"/>
      <c r="EY15" s="205">
        <v>46539</v>
      </c>
      <c r="EZ15" s="206"/>
      <c r="FA15" s="43"/>
      <c r="FB15" s="207" t="e">
        <f>Personalkosten!$JX$45*Personalkostenaufstellung!FA15</f>
        <v>#DIV/0!</v>
      </c>
      <c r="FC15" s="208"/>
      <c r="FD15" s="189" t="e">
        <f>Personalkosten!$D$46*Personalkostenaufstellung!FA15</f>
        <v>#DIV/0!</v>
      </c>
      <c r="FE15" s="204"/>
      <c r="FF15" s="205">
        <v>46539</v>
      </c>
      <c r="FG15" s="206"/>
      <c r="FH15" s="43"/>
      <c r="FI15" s="207" t="e">
        <f>Personalkosten!$KL$45*Personalkostenaufstellung!FH15</f>
        <v>#DIV/0!</v>
      </c>
      <c r="FJ15" s="208"/>
      <c r="FK15" s="189" t="e">
        <f>Personalkosten!$D$46*Personalkostenaufstellung!FH15</f>
        <v>#DIV/0!</v>
      </c>
      <c r="FL15" s="204"/>
      <c r="FM15" s="205">
        <v>46539</v>
      </c>
      <c r="FN15" s="206"/>
      <c r="FO15" s="43"/>
      <c r="FP15" s="207" t="e">
        <f>Personalkosten!$KZ$45*Personalkostenaufstellung!FO15</f>
        <v>#DIV/0!</v>
      </c>
      <c r="FQ15" s="208"/>
      <c r="FR15" s="189" t="e">
        <f>Personalkosten!$D$46*Personalkostenaufstellung!FO15</f>
        <v>#DIV/0!</v>
      </c>
      <c r="FS15" s="204"/>
      <c r="FT15" s="205">
        <v>46539</v>
      </c>
      <c r="FU15" s="206"/>
      <c r="FV15" s="43"/>
      <c r="FW15" s="207" t="e">
        <f>Personalkosten!$LN$45*Personalkostenaufstellung!FV15</f>
        <v>#DIV/0!</v>
      </c>
      <c r="FX15" s="208"/>
      <c r="FY15" s="189" t="e">
        <f>Personalkosten!$D$46*Personalkostenaufstellung!FV15</f>
        <v>#DIV/0!</v>
      </c>
      <c r="FZ15" s="204"/>
      <c r="GA15" s="205">
        <v>46539</v>
      </c>
      <c r="GB15" s="206"/>
      <c r="GC15" s="43"/>
      <c r="GD15" s="207" t="e">
        <f>Personalkosten!$MB$45*Personalkostenaufstellung!GC15</f>
        <v>#DIV/0!</v>
      </c>
      <c r="GE15" s="208"/>
      <c r="GF15" s="189" t="e">
        <f>Personalkosten!$D$46*Personalkostenaufstellung!GC15</f>
        <v>#DIV/0!</v>
      </c>
      <c r="GG15" s="204"/>
    </row>
    <row r="16" spans="1:189" ht="15.75" thickBot="1">
      <c r="A16" s="222"/>
      <c r="B16" s="48"/>
      <c r="C16" s="46" t="s">
        <v>14</v>
      </c>
      <c r="D16" s="49" t="s">
        <v>35</v>
      </c>
      <c r="E16" s="228" t="s">
        <v>36</v>
      </c>
      <c r="F16" s="228"/>
      <c r="G16" s="229"/>
      <c r="H16" s="42">
        <v>46</v>
      </c>
      <c r="I16" s="188" t="str">
        <f>$FP$27</f>
        <v/>
      </c>
      <c r="J16" s="188"/>
      <c r="K16" s="189" t="str">
        <f>IF(ISERROR($FR$42),"",IF($FR$42=0,"",IF(Personalkosten!$D$46&lt;35,Personalkostenaufstellung!$FP$42,Personalkostenaufstellung!$FR$42)))</f>
        <v/>
      </c>
      <c r="L16" s="189"/>
      <c r="M16" s="190" t="str">
        <f>IF($FO$42=0,"",$FO$42)</f>
        <v/>
      </c>
      <c r="N16" s="191"/>
      <c r="O16" s="205">
        <v>46569</v>
      </c>
      <c r="P16" s="206"/>
      <c r="Q16" s="43"/>
      <c r="R16" s="207" t="e">
        <f>Personalkosten!$D$45*Personalkostenaufstellung!Q16</f>
        <v>#DIV/0!</v>
      </c>
      <c r="S16" s="208"/>
      <c r="T16" s="189" t="e">
        <f>Personalkosten!$D$46*Personalkostenaufstellung!Q16</f>
        <v>#DIV/0!</v>
      </c>
      <c r="U16" s="204"/>
      <c r="V16" s="205">
        <v>46569</v>
      </c>
      <c r="W16" s="206"/>
      <c r="X16" s="43"/>
      <c r="Y16" s="207" t="e">
        <f>Personalkosten!$R$45*Personalkostenaufstellung!X16</f>
        <v>#DIV/0!</v>
      </c>
      <c r="Z16" s="208"/>
      <c r="AA16" s="189" t="e">
        <f>Personalkosten!$D$46*Personalkostenaufstellung!X16</f>
        <v>#DIV/0!</v>
      </c>
      <c r="AB16" s="204"/>
      <c r="AC16" s="205">
        <v>46569</v>
      </c>
      <c r="AD16" s="206"/>
      <c r="AE16" s="43"/>
      <c r="AF16" s="207" t="e">
        <f>Personalkosten!$AF$45*Personalkostenaufstellung!AE16</f>
        <v>#DIV/0!</v>
      </c>
      <c r="AG16" s="208"/>
      <c r="AH16" s="189" t="e">
        <f>Personalkosten!$D$46*Personalkostenaufstellung!AE16</f>
        <v>#DIV/0!</v>
      </c>
      <c r="AI16" s="204"/>
      <c r="AJ16" s="205">
        <v>46569</v>
      </c>
      <c r="AK16" s="206"/>
      <c r="AL16" s="43"/>
      <c r="AM16" s="207" t="e">
        <f>Personalkosten!$AT$45*Personalkostenaufstellung!AL16</f>
        <v>#DIV/0!</v>
      </c>
      <c r="AN16" s="208"/>
      <c r="AO16" s="189" t="e">
        <f>Personalkosten!$D$46*Personalkostenaufstellung!AL16</f>
        <v>#DIV/0!</v>
      </c>
      <c r="AP16" s="204"/>
      <c r="AQ16" s="205">
        <v>46569</v>
      </c>
      <c r="AR16" s="206"/>
      <c r="AS16" s="43"/>
      <c r="AT16" s="207" t="e">
        <f>Personalkosten!$BH$45*Personalkostenaufstellung!AS16</f>
        <v>#DIV/0!</v>
      </c>
      <c r="AU16" s="208"/>
      <c r="AV16" s="189" t="e">
        <f>Personalkosten!$D$46*Personalkostenaufstellung!AS16</f>
        <v>#DIV/0!</v>
      </c>
      <c r="AW16" s="204"/>
      <c r="AX16" s="205">
        <v>46569</v>
      </c>
      <c r="AY16" s="206"/>
      <c r="AZ16" s="43"/>
      <c r="BA16" s="207" t="e">
        <f>Personalkosten!$BV$45*Personalkostenaufstellung!AZ16</f>
        <v>#DIV/0!</v>
      </c>
      <c r="BB16" s="208"/>
      <c r="BC16" s="189" t="e">
        <f>Personalkosten!$D$46*Personalkostenaufstellung!AZ16</f>
        <v>#DIV/0!</v>
      </c>
      <c r="BD16" s="204"/>
      <c r="BE16" s="205">
        <v>46569</v>
      </c>
      <c r="BF16" s="206"/>
      <c r="BG16" s="43"/>
      <c r="BH16" s="207" t="e">
        <f>Personalkosten!$CJ$45*Personalkostenaufstellung!BG16</f>
        <v>#DIV/0!</v>
      </c>
      <c r="BI16" s="208"/>
      <c r="BJ16" s="189" t="e">
        <f>Personalkosten!$D$46*Personalkostenaufstellung!BG16</f>
        <v>#DIV/0!</v>
      </c>
      <c r="BK16" s="204"/>
      <c r="BL16" s="205">
        <v>46569</v>
      </c>
      <c r="BM16" s="206"/>
      <c r="BN16" s="43"/>
      <c r="BO16" s="207" t="e">
        <f>Personalkosten!$CX$45*Personalkostenaufstellung!BN16</f>
        <v>#DIV/0!</v>
      </c>
      <c r="BP16" s="208"/>
      <c r="BQ16" s="189" t="e">
        <f>Personalkosten!$D$46*Personalkostenaufstellung!BN16</f>
        <v>#DIV/0!</v>
      </c>
      <c r="BR16" s="204"/>
      <c r="BS16" s="205">
        <v>46569</v>
      </c>
      <c r="BT16" s="206"/>
      <c r="BU16" s="43"/>
      <c r="BV16" s="207" t="e">
        <f>Personalkosten!$DL$45*Personalkostenaufstellung!BU16</f>
        <v>#DIV/0!</v>
      </c>
      <c r="BW16" s="208"/>
      <c r="BX16" s="189" t="e">
        <f>Personalkosten!$D$46*Personalkostenaufstellung!BU16</f>
        <v>#DIV/0!</v>
      </c>
      <c r="BY16" s="204"/>
      <c r="BZ16" s="205">
        <v>46569</v>
      </c>
      <c r="CA16" s="206"/>
      <c r="CB16" s="43"/>
      <c r="CC16" s="207" t="e">
        <f>Personalkosten!$DZ$45*Personalkostenaufstellung!CB16</f>
        <v>#DIV/0!</v>
      </c>
      <c r="CD16" s="208"/>
      <c r="CE16" s="189" t="e">
        <f>Personalkosten!$D$46*Personalkostenaufstellung!CB16</f>
        <v>#DIV/0!</v>
      </c>
      <c r="CF16" s="204"/>
      <c r="CG16" s="205">
        <v>46569</v>
      </c>
      <c r="CH16" s="206"/>
      <c r="CI16" s="43"/>
      <c r="CJ16" s="207" t="e">
        <f>Personalkosten!$EN$45*Personalkostenaufstellung!CI16</f>
        <v>#DIV/0!</v>
      </c>
      <c r="CK16" s="208"/>
      <c r="CL16" s="189" t="e">
        <f>Personalkosten!$D$46*Personalkostenaufstellung!CI16</f>
        <v>#DIV/0!</v>
      </c>
      <c r="CM16" s="204"/>
      <c r="CN16" s="205">
        <v>46569</v>
      </c>
      <c r="CO16" s="206"/>
      <c r="CP16" s="43"/>
      <c r="CQ16" s="207" t="e">
        <f>Personalkosten!$FB$45*Personalkostenaufstellung!CP16</f>
        <v>#DIV/0!</v>
      </c>
      <c r="CR16" s="208"/>
      <c r="CS16" s="189" t="e">
        <f>Personalkosten!$D$46*Personalkostenaufstellung!CP16</f>
        <v>#DIV/0!</v>
      </c>
      <c r="CT16" s="204"/>
      <c r="CU16" s="205">
        <v>46569</v>
      </c>
      <c r="CV16" s="206"/>
      <c r="CW16" s="43"/>
      <c r="CX16" s="207" t="e">
        <f>Personalkosten!$FP$45*Personalkostenaufstellung!CW16</f>
        <v>#DIV/0!</v>
      </c>
      <c r="CY16" s="208"/>
      <c r="CZ16" s="189" t="e">
        <f>Personalkosten!$D$46*Personalkostenaufstellung!CW16</f>
        <v>#DIV/0!</v>
      </c>
      <c r="DA16" s="204"/>
      <c r="DB16" s="205">
        <v>46569</v>
      </c>
      <c r="DC16" s="206"/>
      <c r="DD16" s="43"/>
      <c r="DE16" s="207" t="e">
        <f>Personalkosten!$GD$45*Personalkostenaufstellung!DD16</f>
        <v>#DIV/0!</v>
      </c>
      <c r="DF16" s="208"/>
      <c r="DG16" s="189" t="e">
        <f>Personalkosten!$D$46*Personalkostenaufstellung!DD16</f>
        <v>#DIV/0!</v>
      </c>
      <c r="DH16" s="204"/>
      <c r="DI16" s="205">
        <v>46569</v>
      </c>
      <c r="DJ16" s="206"/>
      <c r="DK16" s="43"/>
      <c r="DL16" s="207" t="e">
        <f>Personalkosten!$GR$45*Personalkostenaufstellung!DK16</f>
        <v>#DIV/0!</v>
      </c>
      <c r="DM16" s="208"/>
      <c r="DN16" s="189" t="e">
        <f>Personalkosten!$D$46*Personalkostenaufstellung!DK16</f>
        <v>#DIV/0!</v>
      </c>
      <c r="DO16" s="204"/>
      <c r="DP16" s="205">
        <v>46569</v>
      </c>
      <c r="DQ16" s="206"/>
      <c r="DR16" s="43"/>
      <c r="DS16" s="207" t="e">
        <f>Personalkosten!$HF$45*Personalkostenaufstellung!DR16</f>
        <v>#DIV/0!</v>
      </c>
      <c r="DT16" s="208"/>
      <c r="DU16" s="189" t="e">
        <f>Personalkosten!$D$46*Personalkostenaufstellung!DR16</f>
        <v>#DIV/0!</v>
      </c>
      <c r="DV16" s="204"/>
      <c r="DW16" s="205">
        <v>46569</v>
      </c>
      <c r="DX16" s="206"/>
      <c r="DY16" s="43"/>
      <c r="DZ16" s="207" t="e">
        <f>Personalkosten!$HT$45*Personalkostenaufstellung!DY16</f>
        <v>#DIV/0!</v>
      </c>
      <c r="EA16" s="208"/>
      <c r="EB16" s="189" t="e">
        <f>Personalkosten!$D$46*Personalkostenaufstellung!DY16</f>
        <v>#DIV/0!</v>
      </c>
      <c r="EC16" s="204"/>
      <c r="ED16" s="205">
        <v>46569</v>
      </c>
      <c r="EE16" s="206"/>
      <c r="EF16" s="43"/>
      <c r="EG16" s="207" t="e">
        <f>Personalkosten!$IH$45*Personalkostenaufstellung!EF16</f>
        <v>#DIV/0!</v>
      </c>
      <c r="EH16" s="208"/>
      <c r="EI16" s="189" t="e">
        <f>Personalkosten!$D$46*Personalkostenaufstellung!EF16</f>
        <v>#DIV/0!</v>
      </c>
      <c r="EJ16" s="204"/>
      <c r="EK16" s="205">
        <v>46569</v>
      </c>
      <c r="EL16" s="206"/>
      <c r="EM16" s="43"/>
      <c r="EN16" s="207" t="e">
        <f>Personalkosten!$IV$45*Personalkostenaufstellung!EM16</f>
        <v>#DIV/0!</v>
      </c>
      <c r="EO16" s="208"/>
      <c r="EP16" s="189" t="e">
        <f>Personalkosten!$D$46*Personalkostenaufstellung!EM16</f>
        <v>#DIV/0!</v>
      </c>
      <c r="EQ16" s="204"/>
      <c r="ER16" s="205">
        <v>46569</v>
      </c>
      <c r="ES16" s="206"/>
      <c r="ET16" s="43"/>
      <c r="EU16" s="207" t="e">
        <f>Personalkosten!$JJ$45*Personalkostenaufstellung!ET16</f>
        <v>#DIV/0!</v>
      </c>
      <c r="EV16" s="208"/>
      <c r="EW16" s="189" t="e">
        <f>Personalkosten!$D$46*Personalkostenaufstellung!ET16</f>
        <v>#DIV/0!</v>
      </c>
      <c r="EX16" s="204"/>
      <c r="EY16" s="205">
        <v>46569</v>
      </c>
      <c r="EZ16" s="206"/>
      <c r="FA16" s="43"/>
      <c r="FB16" s="207" t="e">
        <f>Personalkosten!$JX$45*Personalkostenaufstellung!FA16</f>
        <v>#DIV/0!</v>
      </c>
      <c r="FC16" s="208"/>
      <c r="FD16" s="189" t="e">
        <f>Personalkosten!$D$46*Personalkostenaufstellung!FA16</f>
        <v>#DIV/0!</v>
      </c>
      <c r="FE16" s="204"/>
      <c r="FF16" s="205">
        <v>46569</v>
      </c>
      <c r="FG16" s="206"/>
      <c r="FH16" s="43"/>
      <c r="FI16" s="207" t="e">
        <f>Personalkosten!$KL$45*Personalkostenaufstellung!FH16</f>
        <v>#DIV/0!</v>
      </c>
      <c r="FJ16" s="208"/>
      <c r="FK16" s="189" t="e">
        <f>Personalkosten!$D$46*Personalkostenaufstellung!FH16</f>
        <v>#DIV/0!</v>
      </c>
      <c r="FL16" s="204"/>
      <c r="FM16" s="205">
        <v>46569</v>
      </c>
      <c r="FN16" s="206"/>
      <c r="FO16" s="43"/>
      <c r="FP16" s="207" t="e">
        <f>Personalkosten!$KZ$45*Personalkostenaufstellung!FO16</f>
        <v>#DIV/0!</v>
      </c>
      <c r="FQ16" s="208"/>
      <c r="FR16" s="189" t="e">
        <f>Personalkosten!$D$46*Personalkostenaufstellung!FO16</f>
        <v>#DIV/0!</v>
      </c>
      <c r="FS16" s="204"/>
      <c r="FT16" s="205">
        <v>46569</v>
      </c>
      <c r="FU16" s="206"/>
      <c r="FV16" s="43"/>
      <c r="FW16" s="207" t="e">
        <f>Personalkosten!$LN$45*Personalkostenaufstellung!FV16</f>
        <v>#DIV/0!</v>
      </c>
      <c r="FX16" s="208"/>
      <c r="FY16" s="189" t="e">
        <f>Personalkosten!$D$46*Personalkostenaufstellung!FV16</f>
        <v>#DIV/0!</v>
      </c>
      <c r="FZ16" s="204"/>
      <c r="GA16" s="205">
        <v>46569</v>
      </c>
      <c r="GB16" s="206"/>
      <c r="GC16" s="43"/>
      <c r="GD16" s="207" t="e">
        <f>Personalkosten!$MB$45*Personalkostenaufstellung!GC16</f>
        <v>#DIV/0!</v>
      </c>
      <c r="GE16" s="208"/>
      <c r="GF16" s="189" t="e">
        <f>Personalkosten!$D$46*Personalkostenaufstellung!GC16</f>
        <v>#DIV/0!</v>
      </c>
      <c r="GG16" s="204"/>
    </row>
    <row r="17" spans="1:189" ht="15" customHeight="1" thickBot="1">
      <c r="H17" s="42">
        <v>47</v>
      </c>
      <c r="I17" s="188" t="str">
        <f>$FW$3</f>
        <v/>
      </c>
      <c r="J17" s="188"/>
      <c r="K17" s="189" t="str">
        <f>IF(ISERROR($FY$18),"",IF($FY$18=0,"",IF(Personalkosten!$D$46&lt;35,Personalkostenaufstellung!$FW$18,Personalkostenaufstellung!$FY$18)))</f>
        <v/>
      </c>
      <c r="L17" s="189"/>
      <c r="M17" s="190" t="str">
        <f>IF($FV$18=0,"",$FV$18)</f>
        <v/>
      </c>
      <c r="N17" s="191"/>
      <c r="O17" s="230">
        <v>46600</v>
      </c>
      <c r="P17" s="231"/>
      <c r="Q17" s="50"/>
      <c r="R17" s="207" t="e">
        <f>Personalkosten!$D$45*Personalkostenaufstellung!Q17</f>
        <v>#DIV/0!</v>
      </c>
      <c r="S17" s="208"/>
      <c r="T17" s="189" t="e">
        <f>Personalkosten!$D$46*Personalkostenaufstellung!Q17</f>
        <v>#DIV/0!</v>
      </c>
      <c r="U17" s="204"/>
      <c r="V17" s="230">
        <v>46600</v>
      </c>
      <c r="W17" s="231"/>
      <c r="X17" s="50"/>
      <c r="Y17" s="207" t="e">
        <f>Personalkosten!$R$45*Personalkostenaufstellung!X17</f>
        <v>#DIV/0!</v>
      </c>
      <c r="Z17" s="208"/>
      <c r="AA17" s="189" t="e">
        <f>Personalkosten!$D$46*Personalkostenaufstellung!X17</f>
        <v>#DIV/0!</v>
      </c>
      <c r="AB17" s="204"/>
      <c r="AC17" s="230">
        <v>46600</v>
      </c>
      <c r="AD17" s="231"/>
      <c r="AE17" s="50"/>
      <c r="AF17" s="207" t="e">
        <f>Personalkosten!$AF$45*Personalkostenaufstellung!AE17</f>
        <v>#DIV/0!</v>
      </c>
      <c r="AG17" s="208"/>
      <c r="AH17" s="189" t="e">
        <f>Personalkosten!$D$46*Personalkostenaufstellung!AE17</f>
        <v>#DIV/0!</v>
      </c>
      <c r="AI17" s="204"/>
      <c r="AJ17" s="230">
        <v>46600</v>
      </c>
      <c r="AK17" s="231"/>
      <c r="AL17" s="50"/>
      <c r="AM17" s="207" t="e">
        <f>Personalkosten!$AT$45*Personalkostenaufstellung!AL17</f>
        <v>#DIV/0!</v>
      </c>
      <c r="AN17" s="208"/>
      <c r="AO17" s="189" t="e">
        <f>Personalkosten!$D$46*Personalkostenaufstellung!AL17</f>
        <v>#DIV/0!</v>
      </c>
      <c r="AP17" s="204"/>
      <c r="AQ17" s="230">
        <v>46600</v>
      </c>
      <c r="AR17" s="231"/>
      <c r="AS17" s="50"/>
      <c r="AT17" s="207" t="e">
        <f>Personalkosten!$BH$45*Personalkostenaufstellung!AS17</f>
        <v>#DIV/0!</v>
      </c>
      <c r="AU17" s="208"/>
      <c r="AV17" s="189" t="e">
        <f>Personalkosten!$D$46*Personalkostenaufstellung!AS17</f>
        <v>#DIV/0!</v>
      </c>
      <c r="AW17" s="204"/>
      <c r="AX17" s="230">
        <v>46600</v>
      </c>
      <c r="AY17" s="231"/>
      <c r="AZ17" s="50"/>
      <c r="BA17" s="207" t="e">
        <f>Personalkosten!$BV$45*Personalkostenaufstellung!AZ17</f>
        <v>#DIV/0!</v>
      </c>
      <c r="BB17" s="208"/>
      <c r="BC17" s="189" t="e">
        <f>Personalkosten!$D$46*Personalkostenaufstellung!AZ17</f>
        <v>#DIV/0!</v>
      </c>
      <c r="BD17" s="204"/>
      <c r="BE17" s="230">
        <v>46600</v>
      </c>
      <c r="BF17" s="231"/>
      <c r="BG17" s="50"/>
      <c r="BH17" s="207" t="e">
        <f>Personalkosten!$CJ$45*Personalkostenaufstellung!BG17</f>
        <v>#DIV/0!</v>
      </c>
      <c r="BI17" s="208"/>
      <c r="BJ17" s="189" t="e">
        <f>Personalkosten!$D$46*Personalkostenaufstellung!BG17</f>
        <v>#DIV/0!</v>
      </c>
      <c r="BK17" s="204"/>
      <c r="BL17" s="230">
        <v>46600</v>
      </c>
      <c r="BM17" s="231"/>
      <c r="BN17" s="50"/>
      <c r="BO17" s="207" t="e">
        <f>Personalkosten!$CX$45*Personalkostenaufstellung!BN17</f>
        <v>#DIV/0!</v>
      </c>
      <c r="BP17" s="208"/>
      <c r="BQ17" s="189" t="e">
        <f>Personalkosten!$D$46*Personalkostenaufstellung!BN17</f>
        <v>#DIV/0!</v>
      </c>
      <c r="BR17" s="204"/>
      <c r="BS17" s="230">
        <v>46600</v>
      </c>
      <c r="BT17" s="231"/>
      <c r="BU17" s="50"/>
      <c r="BV17" s="207" t="e">
        <f>Personalkosten!$DL$45*Personalkostenaufstellung!BU17</f>
        <v>#DIV/0!</v>
      </c>
      <c r="BW17" s="208"/>
      <c r="BX17" s="189" t="e">
        <f>Personalkosten!$D$46*Personalkostenaufstellung!BU17</f>
        <v>#DIV/0!</v>
      </c>
      <c r="BY17" s="204"/>
      <c r="BZ17" s="230">
        <v>46600</v>
      </c>
      <c r="CA17" s="231"/>
      <c r="CB17" s="50"/>
      <c r="CC17" s="207" t="e">
        <f>Personalkosten!$DZ$45*Personalkostenaufstellung!CB17</f>
        <v>#DIV/0!</v>
      </c>
      <c r="CD17" s="208"/>
      <c r="CE17" s="189" t="e">
        <f>Personalkosten!$D$46*Personalkostenaufstellung!CB17</f>
        <v>#DIV/0!</v>
      </c>
      <c r="CF17" s="204"/>
      <c r="CG17" s="230">
        <v>46600</v>
      </c>
      <c r="CH17" s="231"/>
      <c r="CI17" s="50"/>
      <c r="CJ17" s="207" t="e">
        <f>Personalkosten!$EN$45*Personalkostenaufstellung!CI17</f>
        <v>#DIV/0!</v>
      </c>
      <c r="CK17" s="208"/>
      <c r="CL17" s="189" t="e">
        <f>Personalkosten!$D$46*Personalkostenaufstellung!CI17</f>
        <v>#DIV/0!</v>
      </c>
      <c r="CM17" s="204"/>
      <c r="CN17" s="230">
        <v>46600</v>
      </c>
      <c r="CO17" s="231"/>
      <c r="CP17" s="50"/>
      <c r="CQ17" s="207" t="e">
        <f>Personalkosten!$FB$45*Personalkostenaufstellung!CP17</f>
        <v>#DIV/0!</v>
      </c>
      <c r="CR17" s="208"/>
      <c r="CS17" s="189" t="e">
        <f>Personalkosten!$D$46*Personalkostenaufstellung!CP17</f>
        <v>#DIV/0!</v>
      </c>
      <c r="CT17" s="204"/>
      <c r="CU17" s="230">
        <v>46600</v>
      </c>
      <c r="CV17" s="231"/>
      <c r="CW17" s="50"/>
      <c r="CX17" s="207" t="e">
        <f>Personalkosten!$FP$45*Personalkostenaufstellung!CW17</f>
        <v>#DIV/0!</v>
      </c>
      <c r="CY17" s="208"/>
      <c r="CZ17" s="189" t="e">
        <f>Personalkosten!$D$46*Personalkostenaufstellung!CW17</f>
        <v>#DIV/0!</v>
      </c>
      <c r="DA17" s="204"/>
      <c r="DB17" s="230">
        <v>46600</v>
      </c>
      <c r="DC17" s="231"/>
      <c r="DD17" s="50"/>
      <c r="DE17" s="207" t="e">
        <f>Personalkosten!$GD$45*Personalkostenaufstellung!DD17</f>
        <v>#DIV/0!</v>
      </c>
      <c r="DF17" s="208"/>
      <c r="DG17" s="189" t="e">
        <f>Personalkosten!$D$46*Personalkostenaufstellung!DD17</f>
        <v>#DIV/0!</v>
      </c>
      <c r="DH17" s="204"/>
      <c r="DI17" s="230">
        <v>46600</v>
      </c>
      <c r="DJ17" s="231"/>
      <c r="DK17" s="50"/>
      <c r="DL17" s="207" t="e">
        <f>Personalkosten!$GR$45*Personalkostenaufstellung!DK17</f>
        <v>#DIV/0!</v>
      </c>
      <c r="DM17" s="208"/>
      <c r="DN17" s="189" t="e">
        <f>Personalkosten!$D$46*Personalkostenaufstellung!DK17</f>
        <v>#DIV/0!</v>
      </c>
      <c r="DO17" s="204"/>
      <c r="DP17" s="230">
        <v>46600</v>
      </c>
      <c r="DQ17" s="231"/>
      <c r="DR17" s="50"/>
      <c r="DS17" s="207" t="e">
        <f>Personalkosten!$HF$45*Personalkostenaufstellung!DR17</f>
        <v>#DIV/0!</v>
      </c>
      <c r="DT17" s="208"/>
      <c r="DU17" s="189" t="e">
        <f>Personalkosten!$D$46*Personalkostenaufstellung!DR17</f>
        <v>#DIV/0!</v>
      </c>
      <c r="DV17" s="204"/>
      <c r="DW17" s="230">
        <v>46600</v>
      </c>
      <c r="DX17" s="231"/>
      <c r="DY17" s="50"/>
      <c r="DZ17" s="207" t="e">
        <f>Personalkosten!$HT$45*Personalkostenaufstellung!DY17</f>
        <v>#DIV/0!</v>
      </c>
      <c r="EA17" s="208"/>
      <c r="EB17" s="189" t="e">
        <f>Personalkosten!$D$46*Personalkostenaufstellung!DY17</f>
        <v>#DIV/0!</v>
      </c>
      <c r="EC17" s="204"/>
      <c r="ED17" s="230">
        <v>46600</v>
      </c>
      <c r="EE17" s="231"/>
      <c r="EF17" s="50"/>
      <c r="EG17" s="207" t="e">
        <f>Personalkosten!$IH$45*Personalkostenaufstellung!EF17</f>
        <v>#DIV/0!</v>
      </c>
      <c r="EH17" s="208"/>
      <c r="EI17" s="189" t="e">
        <f>Personalkosten!$D$46*Personalkostenaufstellung!EF17</f>
        <v>#DIV/0!</v>
      </c>
      <c r="EJ17" s="204"/>
      <c r="EK17" s="230">
        <v>46600</v>
      </c>
      <c r="EL17" s="231"/>
      <c r="EM17" s="50"/>
      <c r="EN17" s="207" t="e">
        <f>Personalkosten!$IV$45*Personalkostenaufstellung!EM17</f>
        <v>#DIV/0!</v>
      </c>
      <c r="EO17" s="208"/>
      <c r="EP17" s="189" t="e">
        <f>Personalkosten!$D$46*Personalkostenaufstellung!EM17</f>
        <v>#DIV/0!</v>
      </c>
      <c r="EQ17" s="204"/>
      <c r="ER17" s="230">
        <v>46600</v>
      </c>
      <c r="ES17" s="231"/>
      <c r="ET17" s="50"/>
      <c r="EU17" s="207" t="e">
        <f>Personalkosten!$JJ$45*Personalkostenaufstellung!ET17</f>
        <v>#DIV/0!</v>
      </c>
      <c r="EV17" s="208"/>
      <c r="EW17" s="189" t="e">
        <f>Personalkosten!$D$46*Personalkostenaufstellung!ET17</f>
        <v>#DIV/0!</v>
      </c>
      <c r="EX17" s="204"/>
      <c r="EY17" s="230">
        <v>46600</v>
      </c>
      <c r="EZ17" s="231"/>
      <c r="FA17" s="50"/>
      <c r="FB17" s="207" t="e">
        <f>Personalkosten!$JX$45*Personalkostenaufstellung!FA17</f>
        <v>#DIV/0!</v>
      </c>
      <c r="FC17" s="208"/>
      <c r="FD17" s="189" t="e">
        <f>Personalkosten!$D$46*Personalkostenaufstellung!FA17</f>
        <v>#DIV/0!</v>
      </c>
      <c r="FE17" s="204"/>
      <c r="FF17" s="230">
        <v>46600</v>
      </c>
      <c r="FG17" s="231"/>
      <c r="FH17" s="50"/>
      <c r="FI17" s="207" t="e">
        <f>Personalkosten!$KL$45*Personalkostenaufstellung!FH17</f>
        <v>#DIV/0!</v>
      </c>
      <c r="FJ17" s="208"/>
      <c r="FK17" s="189" t="e">
        <f>Personalkosten!$D$46*Personalkostenaufstellung!FH17</f>
        <v>#DIV/0!</v>
      </c>
      <c r="FL17" s="204"/>
      <c r="FM17" s="230">
        <v>46600</v>
      </c>
      <c r="FN17" s="231"/>
      <c r="FO17" s="50"/>
      <c r="FP17" s="207" t="e">
        <f>Personalkosten!$KZ$45*Personalkostenaufstellung!FO17</f>
        <v>#DIV/0!</v>
      </c>
      <c r="FQ17" s="208"/>
      <c r="FR17" s="189" t="e">
        <f>Personalkosten!$D$46*Personalkostenaufstellung!FO17</f>
        <v>#DIV/0!</v>
      </c>
      <c r="FS17" s="204"/>
      <c r="FT17" s="230">
        <v>46600</v>
      </c>
      <c r="FU17" s="231"/>
      <c r="FV17" s="50"/>
      <c r="FW17" s="207" t="e">
        <f>Personalkosten!$LN$45*Personalkostenaufstellung!FV17</f>
        <v>#DIV/0!</v>
      </c>
      <c r="FX17" s="208"/>
      <c r="FY17" s="189" t="e">
        <f>Personalkosten!$D$46*Personalkostenaufstellung!FV17</f>
        <v>#DIV/0!</v>
      </c>
      <c r="FZ17" s="204"/>
      <c r="GA17" s="230">
        <v>46600</v>
      </c>
      <c r="GB17" s="231"/>
      <c r="GC17" s="50"/>
      <c r="GD17" s="207" t="e">
        <f>Personalkosten!$MB$45*Personalkostenaufstellung!GC17</f>
        <v>#DIV/0!</v>
      </c>
      <c r="GE17" s="208"/>
      <c r="GF17" s="189" t="e">
        <f>Personalkosten!$D$46*Personalkostenaufstellung!GC17</f>
        <v>#DIV/0!</v>
      </c>
      <c r="GG17" s="204"/>
    </row>
    <row r="18" spans="1:189" ht="15" customHeight="1" thickBot="1">
      <c r="A18" s="47" t="s">
        <v>13</v>
      </c>
      <c r="B18" s="232" t="s">
        <v>37</v>
      </c>
      <c r="C18" s="233"/>
      <c r="D18" s="233"/>
      <c r="E18" s="233"/>
      <c r="F18" s="233"/>
      <c r="G18" s="234"/>
      <c r="H18" s="42">
        <v>48</v>
      </c>
      <c r="I18" s="188" t="str">
        <f>$FW$27</f>
        <v/>
      </c>
      <c r="J18" s="188"/>
      <c r="K18" s="189" t="str">
        <f>IF(ISERROR($FY$42),"",IF($FY$42=0,"",IF(Personalkosten!$D$46&lt;35,Personalkostenaufstellung!$FW$42,Personalkostenaufstellung!$FY$42)))</f>
        <v/>
      </c>
      <c r="L18" s="189"/>
      <c r="M18" s="190" t="str">
        <f>IF($FV$42=0,"",$FV$42)</f>
        <v/>
      </c>
      <c r="N18" s="191"/>
      <c r="O18" s="235" t="s">
        <v>38</v>
      </c>
      <c r="P18" s="236"/>
      <c r="Q18" s="86">
        <f>SUM(Q6:Q17)</f>
        <v>0</v>
      </c>
      <c r="R18" s="237" t="e">
        <f>ROUND(SUM(R6:S17),2)</f>
        <v>#DIV/0!</v>
      </c>
      <c r="S18" s="237"/>
      <c r="T18" s="238" t="e">
        <f>ROUND(SUM(T6:U17),2)</f>
        <v>#DIV/0!</v>
      </c>
      <c r="U18" s="239"/>
      <c r="V18" s="235" t="s">
        <v>38</v>
      </c>
      <c r="W18" s="236"/>
      <c r="X18" s="86">
        <f>SUM(X6:X17)</f>
        <v>0</v>
      </c>
      <c r="Y18" s="237" t="e">
        <f>ROUND(SUM(Y6:Z17),2)</f>
        <v>#DIV/0!</v>
      </c>
      <c r="Z18" s="237"/>
      <c r="AA18" s="238" t="e">
        <f>ROUND(SUM(AA6:AB17),2)</f>
        <v>#DIV/0!</v>
      </c>
      <c r="AB18" s="239"/>
      <c r="AC18" s="235" t="s">
        <v>38</v>
      </c>
      <c r="AD18" s="236"/>
      <c r="AE18" s="86">
        <f t="shared" ref="AE18" si="0">SUM(AE6:AE17)</f>
        <v>0</v>
      </c>
      <c r="AF18" s="237" t="e">
        <f>ROUND(SUM(AF6:AG17),2)</f>
        <v>#DIV/0!</v>
      </c>
      <c r="AG18" s="237"/>
      <c r="AH18" s="238" t="e">
        <f>ROUND(SUM(AH6:AI17),2)</f>
        <v>#DIV/0!</v>
      </c>
      <c r="AI18" s="239"/>
      <c r="AJ18" s="235" t="s">
        <v>38</v>
      </c>
      <c r="AK18" s="236"/>
      <c r="AL18" s="86">
        <f t="shared" ref="AL18" si="1">SUM(AL6:AL17)</f>
        <v>0</v>
      </c>
      <c r="AM18" s="237" t="e">
        <f>ROUND(SUM(AM6:AN17),2)</f>
        <v>#DIV/0!</v>
      </c>
      <c r="AN18" s="237"/>
      <c r="AO18" s="238" t="e">
        <f>ROUND(SUM(AO6:AP17),2)</f>
        <v>#DIV/0!</v>
      </c>
      <c r="AP18" s="239"/>
      <c r="AQ18" s="235" t="s">
        <v>38</v>
      </c>
      <c r="AR18" s="236"/>
      <c r="AS18" s="86">
        <f t="shared" ref="AS18" si="2">SUM(AS6:AS17)</f>
        <v>0</v>
      </c>
      <c r="AT18" s="237" t="e">
        <f>ROUND(SUM(AT6:AU17),2)</f>
        <v>#DIV/0!</v>
      </c>
      <c r="AU18" s="237"/>
      <c r="AV18" s="238" t="e">
        <f>ROUND(SUM(AV6:AW17),2)</f>
        <v>#DIV/0!</v>
      </c>
      <c r="AW18" s="239"/>
      <c r="AX18" s="235" t="s">
        <v>38</v>
      </c>
      <c r="AY18" s="236"/>
      <c r="AZ18" s="86">
        <f t="shared" ref="AZ18" si="3">SUM(AZ6:AZ17)</f>
        <v>0</v>
      </c>
      <c r="BA18" s="237" t="e">
        <f>ROUND(SUM(BA6:BB17),2)</f>
        <v>#DIV/0!</v>
      </c>
      <c r="BB18" s="237"/>
      <c r="BC18" s="238" t="e">
        <f>ROUND(SUM(BC6:BD17),2)</f>
        <v>#DIV/0!</v>
      </c>
      <c r="BD18" s="239"/>
      <c r="BE18" s="235" t="s">
        <v>38</v>
      </c>
      <c r="BF18" s="236"/>
      <c r="BG18" s="86">
        <f t="shared" ref="BG18" si="4">SUM(BG6:BG17)</f>
        <v>0</v>
      </c>
      <c r="BH18" s="237" t="e">
        <f>ROUND(SUM(BH6:BI17),2)</f>
        <v>#DIV/0!</v>
      </c>
      <c r="BI18" s="237"/>
      <c r="BJ18" s="238" t="e">
        <f>ROUND(SUM(BJ6:BK17),2)</f>
        <v>#DIV/0!</v>
      </c>
      <c r="BK18" s="239"/>
      <c r="BL18" s="235" t="s">
        <v>38</v>
      </c>
      <c r="BM18" s="236"/>
      <c r="BN18" s="86">
        <f t="shared" ref="BN18" si="5">SUM(BN6:BN17)</f>
        <v>0</v>
      </c>
      <c r="BO18" s="237" t="e">
        <f>ROUND(SUM(BO6:BP17),2)</f>
        <v>#DIV/0!</v>
      </c>
      <c r="BP18" s="237"/>
      <c r="BQ18" s="238" t="e">
        <f>ROUND(SUM(BQ6:BR17),2)</f>
        <v>#DIV/0!</v>
      </c>
      <c r="BR18" s="239"/>
      <c r="BS18" s="235" t="s">
        <v>38</v>
      </c>
      <c r="BT18" s="236"/>
      <c r="BU18" s="86">
        <f t="shared" ref="BU18" si="6">SUM(BU6:BU17)</f>
        <v>0</v>
      </c>
      <c r="BV18" s="237" t="e">
        <f>ROUND(SUM(BV6:BW17),2)</f>
        <v>#DIV/0!</v>
      </c>
      <c r="BW18" s="237"/>
      <c r="BX18" s="238" t="e">
        <f>ROUND(SUM(BX6:BY17),2)</f>
        <v>#DIV/0!</v>
      </c>
      <c r="BY18" s="239"/>
      <c r="BZ18" s="235" t="s">
        <v>38</v>
      </c>
      <c r="CA18" s="236"/>
      <c r="CB18" s="86">
        <f t="shared" ref="CB18" si="7">SUM(CB6:CB17)</f>
        <v>0</v>
      </c>
      <c r="CC18" s="237" t="e">
        <f>ROUND(SUM(CC6:CD17),2)</f>
        <v>#DIV/0!</v>
      </c>
      <c r="CD18" s="237"/>
      <c r="CE18" s="238" t="e">
        <f>ROUND(SUM(CE6:CF17),2)</f>
        <v>#DIV/0!</v>
      </c>
      <c r="CF18" s="239"/>
      <c r="CG18" s="235" t="s">
        <v>38</v>
      </c>
      <c r="CH18" s="236"/>
      <c r="CI18" s="86">
        <f t="shared" ref="CI18" si="8">SUM(CI6:CI17)</f>
        <v>0</v>
      </c>
      <c r="CJ18" s="237" t="e">
        <f>ROUND(SUM(CJ6:CK17),2)</f>
        <v>#DIV/0!</v>
      </c>
      <c r="CK18" s="237"/>
      <c r="CL18" s="238" t="e">
        <f>ROUND(SUM(CL6:CM17),2)</f>
        <v>#DIV/0!</v>
      </c>
      <c r="CM18" s="239"/>
      <c r="CN18" s="235" t="s">
        <v>38</v>
      </c>
      <c r="CO18" s="236"/>
      <c r="CP18" s="86">
        <f t="shared" ref="CP18" si="9">SUM(CP6:CP17)</f>
        <v>0</v>
      </c>
      <c r="CQ18" s="237" t="e">
        <f>ROUND(SUM(CQ6:CR17),2)</f>
        <v>#DIV/0!</v>
      </c>
      <c r="CR18" s="237"/>
      <c r="CS18" s="238" t="e">
        <f>ROUND(SUM(CS6:CT17),2)</f>
        <v>#DIV/0!</v>
      </c>
      <c r="CT18" s="239"/>
      <c r="CU18" s="235" t="s">
        <v>38</v>
      </c>
      <c r="CV18" s="236"/>
      <c r="CW18" s="86">
        <f t="shared" ref="CW18" si="10">SUM(CW6:CW17)</f>
        <v>0</v>
      </c>
      <c r="CX18" s="237" t="e">
        <f>ROUND(SUM(CX6:CY17),2)</f>
        <v>#DIV/0!</v>
      </c>
      <c r="CY18" s="237"/>
      <c r="CZ18" s="238" t="e">
        <f>ROUND(SUM(CZ6:DA17),2)</f>
        <v>#DIV/0!</v>
      </c>
      <c r="DA18" s="239"/>
      <c r="DB18" s="235" t="s">
        <v>38</v>
      </c>
      <c r="DC18" s="236"/>
      <c r="DD18" s="86">
        <f t="shared" ref="DD18" si="11">SUM(DD6:DD17)</f>
        <v>0</v>
      </c>
      <c r="DE18" s="237" t="e">
        <f>ROUND(SUM(DE6:DF17),2)</f>
        <v>#DIV/0!</v>
      </c>
      <c r="DF18" s="237"/>
      <c r="DG18" s="238" t="e">
        <f>ROUND(SUM(DG6:DH17),2)</f>
        <v>#DIV/0!</v>
      </c>
      <c r="DH18" s="239"/>
      <c r="DI18" s="235" t="s">
        <v>38</v>
      </c>
      <c r="DJ18" s="236"/>
      <c r="DK18" s="86">
        <f t="shared" ref="DK18" si="12">SUM(DK6:DK17)</f>
        <v>0</v>
      </c>
      <c r="DL18" s="237" t="e">
        <f>ROUND(SUM(DL6:DM17),2)</f>
        <v>#DIV/0!</v>
      </c>
      <c r="DM18" s="237"/>
      <c r="DN18" s="238" t="e">
        <f>ROUND(SUM(DN6:DO17),2)</f>
        <v>#DIV/0!</v>
      </c>
      <c r="DO18" s="239"/>
      <c r="DP18" s="235" t="s">
        <v>38</v>
      </c>
      <c r="DQ18" s="236"/>
      <c r="DR18" s="86">
        <f t="shared" ref="DR18" si="13">SUM(DR6:DR17)</f>
        <v>0</v>
      </c>
      <c r="DS18" s="237" t="e">
        <f>ROUND(SUM(DS6:DT17),2)</f>
        <v>#DIV/0!</v>
      </c>
      <c r="DT18" s="237"/>
      <c r="DU18" s="238" t="e">
        <f>ROUND(SUM(DU6:DV17),2)</f>
        <v>#DIV/0!</v>
      </c>
      <c r="DV18" s="239"/>
      <c r="DW18" s="235" t="s">
        <v>38</v>
      </c>
      <c r="DX18" s="236"/>
      <c r="DY18" s="86">
        <f t="shared" ref="DY18" si="14">SUM(DY6:DY17)</f>
        <v>0</v>
      </c>
      <c r="DZ18" s="237" t="e">
        <f>ROUND(SUM(DZ6:EA17),2)</f>
        <v>#DIV/0!</v>
      </c>
      <c r="EA18" s="237"/>
      <c r="EB18" s="238" t="e">
        <f>ROUND(SUM(EB6:EC17),2)</f>
        <v>#DIV/0!</v>
      </c>
      <c r="EC18" s="239"/>
      <c r="ED18" s="235" t="s">
        <v>38</v>
      </c>
      <c r="EE18" s="236"/>
      <c r="EF18" s="86">
        <f t="shared" ref="EF18" si="15">SUM(EF6:EF17)</f>
        <v>0</v>
      </c>
      <c r="EG18" s="237" t="e">
        <f>ROUND(SUM(EG6:EH17),2)</f>
        <v>#DIV/0!</v>
      </c>
      <c r="EH18" s="237"/>
      <c r="EI18" s="238" t="e">
        <f>ROUND(SUM(EI6:EJ17),2)</f>
        <v>#DIV/0!</v>
      </c>
      <c r="EJ18" s="239"/>
      <c r="EK18" s="235" t="s">
        <v>38</v>
      </c>
      <c r="EL18" s="236"/>
      <c r="EM18" s="86">
        <f t="shared" ref="EM18" si="16">SUM(EM6:EM17)</f>
        <v>0</v>
      </c>
      <c r="EN18" s="237" t="e">
        <f>ROUND(SUM(EN6:EO17),2)</f>
        <v>#DIV/0!</v>
      </c>
      <c r="EO18" s="237"/>
      <c r="EP18" s="238" t="e">
        <f>ROUND(SUM(EP6:EQ17),2)</f>
        <v>#DIV/0!</v>
      </c>
      <c r="EQ18" s="239"/>
      <c r="ER18" s="235" t="s">
        <v>38</v>
      </c>
      <c r="ES18" s="236"/>
      <c r="ET18" s="86">
        <f t="shared" ref="ET18" si="17">SUM(ET6:ET17)</f>
        <v>0</v>
      </c>
      <c r="EU18" s="237" t="e">
        <f>ROUND(SUM(EU6:EV17),2)</f>
        <v>#DIV/0!</v>
      </c>
      <c r="EV18" s="237"/>
      <c r="EW18" s="238" t="e">
        <f>ROUND(SUM(EW6:EX17),2)</f>
        <v>#DIV/0!</v>
      </c>
      <c r="EX18" s="239"/>
      <c r="EY18" s="235" t="s">
        <v>38</v>
      </c>
      <c r="EZ18" s="236"/>
      <c r="FA18" s="86">
        <f t="shared" ref="FA18" si="18">SUM(FA6:FA17)</f>
        <v>0</v>
      </c>
      <c r="FB18" s="237" t="e">
        <f>ROUND(SUM(FB6:FC17),2)</f>
        <v>#DIV/0!</v>
      </c>
      <c r="FC18" s="237"/>
      <c r="FD18" s="238" t="e">
        <f>ROUND(SUM(FD6:FE17),2)</f>
        <v>#DIV/0!</v>
      </c>
      <c r="FE18" s="239"/>
      <c r="FF18" s="235" t="s">
        <v>38</v>
      </c>
      <c r="FG18" s="236"/>
      <c r="FH18" s="86">
        <f t="shared" ref="FH18" si="19">SUM(FH6:FH17)</f>
        <v>0</v>
      </c>
      <c r="FI18" s="237" t="e">
        <f>ROUND(SUM(FI6:FJ17),2)</f>
        <v>#DIV/0!</v>
      </c>
      <c r="FJ18" s="237"/>
      <c r="FK18" s="238" t="e">
        <f>ROUND(SUM(FK6:FL17),2)</f>
        <v>#DIV/0!</v>
      </c>
      <c r="FL18" s="239"/>
      <c r="FM18" s="235" t="s">
        <v>38</v>
      </c>
      <c r="FN18" s="236"/>
      <c r="FO18" s="86">
        <f t="shared" ref="FO18" si="20">SUM(FO6:FO17)</f>
        <v>0</v>
      </c>
      <c r="FP18" s="237" t="e">
        <f>ROUND(SUM(FP6:FQ17),2)</f>
        <v>#DIV/0!</v>
      </c>
      <c r="FQ18" s="237"/>
      <c r="FR18" s="238" t="e">
        <f>ROUND(SUM(FR6:FS17),2)</f>
        <v>#DIV/0!</v>
      </c>
      <c r="FS18" s="239"/>
      <c r="FT18" s="235" t="s">
        <v>38</v>
      </c>
      <c r="FU18" s="236"/>
      <c r="FV18" s="86">
        <f t="shared" ref="FV18" si="21">SUM(FV6:FV17)</f>
        <v>0</v>
      </c>
      <c r="FW18" s="237" t="e">
        <f>ROUND(SUM(FW6:FX17),2)</f>
        <v>#DIV/0!</v>
      </c>
      <c r="FX18" s="237"/>
      <c r="FY18" s="238" t="e">
        <f>ROUND(SUM(FY6:FZ17),2)</f>
        <v>#DIV/0!</v>
      </c>
      <c r="FZ18" s="239"/>
      <c r="GA18" s="235" t="s">
        <v>38</v>
      </c>
      <c r="GB18" s="236"/>
      <c r="GC18" s="86">
        <f t="shared" ref="GC18" si="22">SUM(GC6:GC17)</f>
        <v>0</v>
      </c>
      <c r="GD18" s="237" t="e">
        <f>ROUND(SUM(GD6:GE17),2)</f>
        <v>#DIV/0!</v>
      </c>
      <c r="GE18" s="237"/>
      <c r="GF18" s="238" t="e">
        <f>ROUND(SUM(GF6:GG17),2)</f>
        <v>#DIV/0!</v>
      </c>
      <c r="GG18" s="239"/>
    </row>
    <row r="19" spans="1:189" ht="15" customHeight="1" thickBot="1">
      <c r="A19" s="51" t="s">
        <v>39</v>
      </c>
      <c r="B19" s="244" t="s">
        <v>40</v>
      </c>
      <c r="C19" s="244"/>
      <c r="D19" s="244" t="s">
        <v>41</v>
      </c>
      <c r="E19" s="244"/>
      <c r="F19" s="245" t="s">
        <v>42</v>
      </c>
      <c r="G19" s="246"/>
      <c r="H19" s="42">
        <v>49</v>
      </c>
      <c r="I19" s="188" t="str">
        <f>$GD$3</f>
        <v/>
      </c>
      <c r="J19" s="188"/>
      <c r="K19" s="189" t="str">
        <f>IF(ISERROR($GF$18),"",IF($GF$18=0,"",IF(Personalkosten!$D$46&lt;35,Personalkostenaufstellung!$GD$18,Personalkostenaufstellung!$GF$18)))</f>
        <v/>
      </c>
      <c r="L19" s="189"/>
      <c r="M19" s="190" t="str">
        <f>IF($GC$18=0,"",$GC$18)</f>
        <v/>
      </c>
      <c r="N19" s="191"/>
      <c r="S19" s="52"/>
      <c r="T19" s="52"/>
      <c r="U19" s="53"/>
      <c r="Z19" s="52"/>
      <c r="AA19" s="52"/>
      <c r="AB19" s="53"/>
      <c r="AG19" s="52"/>
      <c r="AH19" s="52"/>
      <c r="AI19" s="53"/>
      <c r="AN19" s="52"/>
      <c r="AO19" s="52"/>
      <c r="AP19" s="53"/>
      <c r="AU19" s="52"/>
      <c r="AV19" s="52"/>
      <c r="AW19" s="53"/>
      <c r="BB19" s="52"/>
      <c r="BC19" s="52"/>
      <c r="BD19" s="53"/>
      <c r="BI19" s="52"/>
      <c r="BJ19" s="52"/>
      <c r="BK19" s="53"/>
      <c r="BP19" s="52"/>
      <c r="BQ19" s="52"/>
      <c r="BR19" s="53"/>
      <c r="BW19" s="52"/>
      <c r="BX19" s="52"/>
      <c r="BY19" s="53"/>
      <c r="CD19" s="52"/>
      <c r="CE19" s="52"/>
      <c r="CF19" s="53"/>
      <c r="CK19" s="52"/>
      <c r="CL19" s="52"/>
      <c r="CM19" s="53"/>
      <c r="CR19" s="52"/>
      <c r="CS19" s="52"/>
      <c r="CT19" s="53"/>
      <c r="CY19" s="52"/>
      <c r="CZ19" s="52"/>
      <c r="DA19" s="53"/>
      <c r="DF19" s="52"/>
      <c r="DG19" s="52"/>
      <c r="DH19" s="53"/>
      <c r="DM19" s="52"/>
      <c r="DN19" s="52"/>
      <c r="DO19" s="53"/>
      <c r="DT19" s="52"/>
      <c r="DU19" s="52"/>
      <c r="DV19" s="53"/>
      <c r="EA19" s="52"/>
      <c r="EB19" s="52"/>
      <c r="EC19" s="53"/>
      <c r="EH19" s="52"/>
      <c r="EI19" s="52"/>
      <c r="EJ19" s="53"/>
      <c r="EO19" s="52"/>
      <c r="EP19" s="52"/>
      <c r="EQ19" s="53"/>
      <c r="EV19" s="52"/>
      <c r="EW19" s="52"/>
      <c r="EX19" s="53"/>
      <c r="FC19" s="52"/>
      <c r="FD19" s="52"/>
      <c r="FE19" s="53"/>
      <c r="FJ19" s="52"/>
      <c r="FK19" s="52"/>
      <c r="FL19" s="53"/>
      <c r="FQ19" s="52"/>
      <c r="FR19" s="52"/>
      <c r="FS19" s="53"/>
      <c r="FX19" s="52"/>
      <c r="FY19" s="52"/>
      <c r="FZ19" s="53"/>
      <c r="GE19" s="52"/>
      <c r="GF19" s="52"/>
      <c r="GG19" s="53"/>
    </row>
    <row r="20" spans="1:189" ht="15" customHeight="1" thickBot="1">
      <c r="A20" s="42">
        <v>1</v>
      </c>
      <c r="B20" s="188" t="str">
        <f>$R$3</f>
        <v/>
      </c>
      <c r="C20" s="188"/>
      <c r="D20" s="189" t="str">
        <f>IF(ISERROR($T$18),"",IF($T$18=0,"",IF(Personalkosten!$D$46&lt;35,Personalkostenaufstellung!$R$18,Personalkostenaufstellung!$T$18)))</f>
        <v/>
      </c>
      <c r="E20" s="189"/>
      <c r="F20" s="190" t="str">
        <f>IF($Q$18=0,"",$Q$18)</f>
        <v/>
      </c>
      <c r="G20" s="191"/>
      <c r="H20" s="54">
        <v>50</v>
      </c>
      <c r="I20" s="240" t="str">
        <f>$GD$27</f>
        <v/>
      </c>
      <c r="J20" s="240"/>
      <c r="K20" s="241" t="str">
        <f>IF(ISERROR($GF$42),"",IF($GF$42=0,"",IF(Personalkosten!$D$46&lt;35,Personalkostenaufstellung!$GD$42,Personalkostenaufstellung!$GF$42)))</f>
        <v/>
      </c>
      <c r="L20" s="241"/>
      <c r="M20" s="242" t="str">
        <f>IF($GC$42=0,"",$GC$42)</f>
        <v/>
      </c>
      <c r="N20" s="243"/>
      <c r="O20" s="247" t="s">
        <v>43</v>
      </c>
      <c r="P20" s="248"/>
      <c r="Q20" s="249"/>
      <c r="R20" s="250"/>
      <c r="S20" s="250"/>
      <c r="T20" s="250"/>
      <c r="U20" s="251"/>
      <c r="V20" s="247" t="s">
        <v>43</v>
      </c>
      <c r="W20" s="248"/>
      <c r="X20" s="249"/>
      <c r="Y20" s="250"/>
      <c r="Z20" s="250"/>
      <c r="AA20" s="250"/>
      <c r="AB20" s="251"/>
      <c r="AC20" s="247" t="s">
        <v>43</v>
      </c>
      <c r="AD20" s="248"/>
      <c r="AE20" s="249"/>
      <c r="AF20" s="250"/>
      <c r="AG20" s="250"/>
      <c r="AH20" s="250"/>
      <c r="AI20" s="251"/>
      <c r="AJ20" s="247" t="s">
        <v>43</v>
      </c>
      <c r="AK20" s="248"/>
      <c r="AL20" s="249"/>
      <c r="AM20" s="250"/>
      <c r="AN20" s="250"/>
      <c r="AO20" s="250"/>
      <c r="AP20" s="251"/>
      <c r="AQ20" s="247" t="s">
        <v>43</v>
      </c>
      <c r="AR20" s="248"/>
      <c r="AS20" s="249"/>
      <c r="AT20" s="250"/>
      <c r="AU20" s="250"/>
      <c r="AV20" s="250"/>
      <c r="AW20" s="251"/>
      <c r="AX20" s="247" t="s">
        <v>43</v>
      </c>
      <c r="AY20" s="248"/>
      <c r="AZ20" s="249"/>
      <c r="BA20" s="250"/>
      <c r="BB20" s="250"/>
      <c r="BC20" s="250"/>
      <c r="BD20" s="251"/>
      <c r="BE20" s="247" t="s">
        <v>43</v>
      </c>
      <c r="BF20" s="248"/>
      <c r="BG20" s="249"/>
      <c r="BH20" s="250"/>
      <c r="BI20" s="250"/>
      <c r="BJ20" s="250"/>
      <c r="BK20" s="251"/>
      <c r="BL20" s="247" t="s">
        <v>43</v>
      </c>
      <c r="BM20" s="248"/>
      <c r="BN20" s="249"/>
      <c r="BO20" s="250"/>
      <c r="BP20" s="250"/>
      <c r="BQ20" s="250"/>
      <c r="BR20" s="251"/>
      <c r="BS20" s="247" t="s">
        <v>43</v>
      </c>
      <c r="BT20" s="248"/>
      <c r="BU20" s="249"/>
      <c r="BV20" s="250"/>
      <c r="BW20" s="250"/>
      <c r="BX20" s="250"/>
      <c r="BY20" s="251"/>
      <c r="BZ20" s="247" t="s">
        <v>43</v>
      </c>
      <c r="CA20" s="248"/>
      <c r="CB20" s="249"/>
      <c r="CC20" s="250"/>
      <c r="CD20" s="250"/>
      <c r="CE20" s="250"/>
      <c r="CF20" s="251"/>
      <c r="CG20" s="247" t="s">
        <v>43</v>
      </c>
      <c r="CH20" s="248"/>
      <c r="CI20" s="249"/>
      <c r="CJ20" s="250"/>
      <c r="CK20" s="250"/>
      <c r="CL20" s="250"/>
      <c r="CM20" s="251"/>
      <c r="CN20" s="247" t="s">
        <v>43</v>
      </c>
      <c r="CO20" s="248"/>
      <c r="CP20" s="249"/>
      <c r="CQ20" s="250"/>
      <c r="CR20" s="250"/>
      <c r="CS20" s="250"/>
      <c r="CT20" s="251"/>
      <c r="CU20" s="247" t="s">
        <v>43</v>
      </c>
      <c r="CV20" s="248"/>
      <c r="CW20" s="249"/>
      <c r="CX20" s="250"/>
      <c r="CY20" s="250"/>
      <c r="CZ20" s="250"/>
      <c r="DA20" s="251"/>
      <c r="DB20" s="247" t="s">
        <v>43</v>
      </c>
      <c r="DC20" s="248"/>
      <c r="DD20" s="249"/>
      <c r="DE20" s="250"/>
      <c r="DF20" s="250"/>
      <c r="DG20" s="250"/>
      <c r="DH20" s="251"/>
      <c r="DI20" s="247" t="s">
        <v>43</v>
      </c>
      <c r="DJ20" s="248"/>
      <c r="DK20" s="249"/>
      <c r="DL20" s="250"/>
      <c r="DM20" s="250"/>
      <c r="DN20" s="250"/>
      <c r="DO20" s="251"/>
      <c r="DP20" s="247" t="s">
        <v>43</v>
      </c>
      <c r="DQ20" s="248"/>
      <c r="DR20" s="249"/>
      <c r="DS20" s="250"/>
      <c r="DT20" s="250"/>
      <c r="DU20" s="250"/>
      <c r="DV20" s="251"/>
      <c r="DW20" s="247" t="s">
        <v>43</v>
      </c>
      <c r="DX20" s="248"/>
      <c r="DY20" s="249"/>
      <c r="DZ20" s="250"/>
      <c r="EA20" s="250"/>
      <c r="EB20" s="250"/>
      <c r="EC20" s="251"/>
      <c r="ED20" s="247" t="s">
        <v>43</v>
      </c>
      <c r="EE20" s="248"/>
      <c r="EF20" s="249"/>
      <c r="EG20" s="250"/>
      <c r="EH20" s="250"/>
      <c r="EI20" s="250"/>
      <c r="EJ20" s="251"/>
      <c r="EK20" s="247" t="s">
        <v>43</v>
      </c>
      <c r="EL20" s="248"/>
      <c r="EM20" s="249"/>
      <c r="EN20" s="250"/>
      <c r="EO20" s="250"/>
      <c r="EP20" s="250"/>
      <c r="EQ20" s="251"/>
      <c r="ER20" s="247" t="s">
        <v>43</v>
      </c>
      <c r="ES20" s="248"/>
      <c r="ET20" s="249"/>
      <c r="EU20" s="250"/>
      <c r="EV20" s="250"/>
      <c r="EW20" s="250"/>
      <c r="EX20" s="251"/>
      <c r="EY20" s="247" t="s">
        <v>43</v>
      </c>
      <c r="EZ20" s="248"/>
      <c r="FA20" s="249"/>
      <c r="FB20" s="250"/>
      <c r="FC20" s="250"/>
      <c r="FD20" s="250"/>
      <c r="FE20" s="251"/>
      <c r="FF20" s="247" t="s">
        <v>43</v>
      </c>
      <c r="FG20" s="248"/>
      <c r="FH20" s="249"/>
      <c r="FI20" s="250"/>
      <c r="FJ20" s="250"/>
      <c r="FK20" s="250"/>
      <c r="FL20" s="251"/>
      <c r="FM20" s="247" t="s">
        <v>43</v>
      </c>
      <c r="FN20" s="248"/>
      <c r="FO20" s="249"/>
      <c r="FP20" s="250"/>
      <c r="FQ20" s="250"/>
      <c r="FR20" s="250"/>
      <c r="FS20" s="251"/>
      <c r="FT20" s="247" t="s">
        <v>43</v>
      </c>
      <c r="FU20" s="248"/>
      <c r="FV20" s="249"/>
      <c r="FW20" s="250"/>
      <c r="FX20" s="250"/>
      <c r="FY20" s="250"/>
      <c r="FZ20" s="251"/>
      <c r="GA20" s="247" t="s">
        <v>43</v>
      </c>
      <c r="GB20" s="248"/>
      <c r="GC20" s="249"/>
      <c r="GD20" s="250"/>
      <c r="GE20" s="250"/>
      <c r="GF20" s="250"/>
      <c r="GG20" s="251"/>
    </row>
    <row r="21" spans="1:189" ht="15.75" customHeight="1" thickBot="1">
      <c r="A21" s="42">
        <v>2</v>
      </c>
      <c r="B21" s="188" t="str">
        <f>$R$27</f>
        <v/>
      </c>
      <c r="C21" s="188"/>
      <c r="D21" s="189" t="str">
        <f>IF(ISERROR($T$42),"",IF($T$42=0,"",IF(Personalkosten!$D$46&lt;35,Personalkostenaufstellung!$R$42,Personalkostenaufstellung!$T$42)))</f>
        <v/>
      </c>
      <c r="E21" s="189"/>
      <c r="F21" s="190" t="str">
        <f>IF($Q$42=0,"",$Q$42)</f>
        <v/>
      </c>
      <c r="G21" s="191"/>
      <c r="I21" s="235" t="s">
        <v>38</v>
      </c>
      <c r="J21" s="236"/>
      <c r="K21" s="263">
        <f>SUM(D20:E49,K1:L20)</f>
        <v>0</v>
      </c>
      <c r="L21" s="264"/>
      <c r="M21" s="265">
        <f>SUM(F20:G49,M1:N20)</f>
        <v>0</v>
      </c>
      <c r="N21" s="266"/>
      <c r="Q21" s="252"/>
      <c r="R21" s="253"/>
      <c r="S21" s="253"/>
      <c r="T21" s="253"/>
      <c r="U21" s="254"/>
      <c r="X21" s="252"/>
      <c r="Y21" s="253"/>
      <c r="Z21" s="253"/>
      <c r="AA21" s="253"/>
      <c r="AB21" s="254"/>
      <c r="AE21" s="252"/>
      <c r="AF21" s="253"/>
      <c r="AG21" s="253"/>
      <c r="AH21" s="253"/>
      <c r="AI21" s="254"/>
      <c r="AL21" s="252"/>
      <c r="AM21" s="253"/>
      <c r="AN21" s="253"/>
      <c r="AO21" s="253"/>
      <c r="AP21" s="254"/>
      <c r="AS21" s="252"/>
      <c r="AT21" s="253"/>
      <c r="AU21" s="253"/>
      <c r="AV21" s="253"/>
      <c r="AW21" s="254"/>
      <c r="AZ21" s="252"/>
      <c r="BA21" s="253"/>
      <c r="BB21" s="253"/>
      <c r="BC21" s="253"/>
      <c r="BD21" s="254"/>
      <c r="BG21" s="252"/>
      <c r="BH21" s="253"/>
      <c r="BI21" s="253"/>
      <c r="BJ21" s="253"/>
      <c r="BK21" s="254"/>
      <c r="BN21" s="252"/>
      <c r="BO21" s="253"/>
      <c r="BP21" s="253"/>
      <c r="BQ21" s="253"/>
      <c r="BR21" s="254"/>
      <c r="BU21" s="252"/>
      <c r="BV21" s="253"/>
      <c r="BW21" s="253"/>
      <c r="BX21" s="253"/>
      <c r="BY21" s="254"/>
      <c r="CB21" s="252"/>
      <c r="CC21" s="253"/>
      <c r="CD21" s="253"/>
      <c r="CE21" s="253"/>
      <c r="CF21" s="254"/>
      <c r="CI21" s="252"/>
      <c r="CJ21" s="253"/>
      <c r="CK21" s="253"/>
      <c r="CL21" s="253"/>
      <c r="CM21" s="254"/>
      <c r="CP21" s="252"/>
      <c r="CQ21" s="253"/>
      <c r="CR21" s="253"/>
      <c r="CS21" s="253"/>
      <c r="CT21" s="254"/>
      <c r="CW21" s="252"/>
      <c r="CX21" s="253"/>
      <c r="CY21" s="253"/>
      <c r="CZ21" s="253"/>
      <c r="DA21" s="254"/>
      <c r="DD21" s="252"/>
      <c r="DE21" s="253"/>
      <c r="DF21" s="253"/>
      <c r="DG21" s="253"/>
      <c r="DH21" s="254"/>
      <c r="DK21" s="252"/>
      <c r="DL21" s="253"/>
      <c r="DM21" s="253"/>
      <c r="DN21" s="253"/>
      <c r="DO21" s="254"/>
      <c r="DR21" s="252"/>
      <c r="DS21" s="253"/>
      <c r="DT21" s="253"/>
      <c r="DU21" s="253"/>
      <c r="DV21" s="254"/>
      <c r="DY21" s="252"/>
      <c r="DZ21" s="253"/>
      <c r="EA21" s="253"/>
      <c r="EB21" s="253"/>
      <c r="EC21" s="254"/>
      <c r="EF21" s="252"/>
      <c r="EG21" s="253"/>
      <c r="EH21" s="253"/>
      <c r="EI21" s="253"/>
      <c r="EJ21" s="254"/>
      <c r="EM21" s="252"/>
      <c r="EN21" s="253"/>
      <c r="EO21" s="253"/>
      <c r="EP21" s="253"/>
      <c r="EQ21" s="254"/>
      <c r="ET21" s="252"/>
      <c r="EU21" s="253"/>
      <c r="EV21" s="253"/>
      <c r="EW21" s="253"/>
      <c r="EX21" s="254"/>
      <c r="FA21" s="252"/>
      <c r="FB21" s="253"/>
      <c r="FC21" s="253"/>
      <c r="FD21" s="253"/>
      <c r="FE21" s="254"/>
      <c r="FH21" s="252"/>
      <c r="FI21" s="253"/>
      <c r="FJ21" s="253"/>
      <c r="FK21" s="253"/>
      <c r="FL21" s="254"/>
      <c r="FO21" s="252"/>
      <c r="FP21" s="253"/>
      <c r="FQ21" s="253"/>
      <c r="FR21" s="253"/>
      <c r="FS21" s="254"/>
      <c r="FV21" s="252"/>
      <c r="FW21" s="253"/>
      <c r="FX21" s="253"/>
      <c r="FY21" s="253"/>
      <c r="FZ21" s="254"/>
      <c r="GC21" s="252"/>
      <c r="GD21" s="253"/>
      <c r="GE21" s="253"/>
      <c r="GF21" s="253"/>
      <c r="GG21" s="254"/>
    </row>
    <row r="22" spans="1:189">
      <c r="A22" s="42">
        <v>3</v>
      </c>
      <c r="B22" s="188" t="str">
        <f>$Y$3</f>
        <v/>
      </c>
      <c r="C22" s="188"/>
      <c r="D22" s="189" t="str">
        <f>IF(ISERROR($AA$18),"",IF($AA$18=0,"",IF(Personalkosten!$D$46&lt;35,Personalkostenaufstellung!$Y$18,Personalkostenaufstellung!$AA$18)))</f>
        <v/>
      </c>
      <c r="E22" s="189"/>
      <c r="F22" s="190" t="str">
        <f>IF($X$18=0,"",$X$18)</f>
        <v/>
      </c>
      <c r="G22" s="191"/>
    </row>
    <row r="23" spans="1:189" ht="15.75" customHeight="1" thickBot="1">
      <c r="A23" s="42">
        <v>4</v>
      </c>
      <c r="B23" s="188" t="str">
        <f>$Y$27</f>
        <v/>
      </c>
      <c r="C23" s="188"/>
      <c r="D23" s="189" t="str">
        <f>IF(ISERROR($AA$42),"",IF($AA$42=0,"",IF(Personalkosten!$D$46&lt;35,Personalkostenaufstellung!$Y$42,Personalkostenaufstellung!$AA$42)))</f>
        <v/>
      </c>
      <c r="E23" s="189"/>
      <c r="F23" s="190" t="str">
        <f>IF($X$42=0,"",$X$42)</f>
        <v/>
      </c>
      <c r="G23" s="191"/>
    </row>
    <row r="24" spans="1:189" ht="15" customHeight="1" thickBot="1">
      <c r="A24" s="42">
        <v>5</v>
      </c>
      <c r="B24" s="188" t="str">
        <f>$AF$3</f>
        <v/>
      </c>
      <c r="C24" s="188"/>
      <c r="D24" s="189" t="str">
        <f>IF(ISERROR($AH$18),"",IF($AH$18=0,"",IF(Personalkosten!$D$46&lt;35,Personalkostenaufstellung!$AF$18,Personalkostenaufstellung!$AH$18)))</f>
        <v/>
      </c>
      <c r="E24" s="189"/>
      <c r="F24" s="190" t="str">
        <f>IF($AE$18=0,"",$AE$18)</f>
        <v/>
      </c>
      <c r="G24" s="191"/>
      <c r="H24" s="255"/>
      <c r="I24" s="257" t="s">
        <v>137</v>
      </c>
      <c r="J24" s="258"/>
      <c r="K24" s="258"/>
      <c r="L24" s="258"/>
      <c r="M24" s="258"/>
      <c r="N24" s="259"/>
    </row>
    <row r="25" spans="1:189" ht="15" customHeight="1" thickBot="1">
      <c r="A25" s="42">
        <v>6</v>
      </c>
      <c r="B25" s="188" t="str">
        <f>$AF$27</f>
        <v/>
      </c>
      <c r="C25" s="188"/>
      <c r="D25" s="189" t="str">
        <f>IF(ISERROR($AH$42),"",IF($AH$42=0,"",IF(Personalkosten!$D$46&lt;35,Personalkostenaufstellung!$AF$42,Personalkostenaufstellung!$AH$42)))</f>
        <v/>
      </c>
      <c r="E25" s="189"/>
      <c r="F25" s="190" t="str">
        <f>IF($AE$42=0,"",$AE$42)</f>
        <v/>
      </c>
      <c r="G25" s="191"/>
      <c r="H25" s="256"/>
      <c r="I25" s="260"/>
      <c r="J25" s="261"/>
      <c r="K25" s="261"/>
      <c r="L25" s="261"/>
      <c r="M25" s="261"/>
      <c r="N25" s="262"/>
      <c r="O25" s="173" t="s">
        <v>25</v>
      </c>
      <c r="P25" s="174"/>
      <c r="Q25" s="174"/>
      <c r="R25" s="167" t="s">
        <v>26</v>
      </c>
      <c r="S25" s="168"/>
      <c r="T25" s="167" t="s">
        <v>27</v>
      </c>
      <c r="U25" s="169"/>
      <c r="V25" s="173" t="s">
        <v>25</v>
      </c>
      <c r="W25" s="174"/>
      <c r="X25" s="174"/>
      <c r="Y25" s="167" t="s">
        <v>26</v>
      </c>
      <c r="Z25" s="168"/>
      <c r="AA25" s="167" t="s">
        <v>27</v>
      </c>
      <c r="AB25" s="169"/>
      <c r="AC25" s="173" t="s">
        <v>25</v>
      </c>
      <c r="AD25" s="174"/>
      <c r="AE25" s="174"/>
      <c r="AF25" s="167" t="s">
        <v>26</v>
      </c>
      <c r="AG25" s="168"/>
      <c r="AH25" s="167" t="s">
        <v>27</v>
      </c>
      <c r="AI25" s="169"/>
      <c r="AJ25" s="173" t="s">
        <v>25</v>
      </c>
      <c r="AK25" s="174"/>
      <c r="AL25" s="174"/>
      <c r="AM25" s="167" t="s">
        <v>26</v>
      </c>
      <c r="AN25" s="168"/>
      <c r="AO25" s="167" t="s">
        <v>27</v>
      </c>
      <c r="AP25" s="169"/>
      <c r="AQ25" s="173" t="s">
        <v>25</v>
      </c>
      <c r="AR25" s="174"/>
      <c r="AS25" s="174"/>
      <c r="AT25" s="167" t="s">
        <v>26</v>
      </c>
      <c r="AU25" s="168"/>
      <c r="AV25" s="167" t="s">
        <v>27</v>
      </c>
      <c r="AW25" s="169"/>
      <c r="AX25" s="173" t="s">
        <v>25</v>
      </c>
      <c r="AY25" s="174"/>
      <c r="AZ25" s="174"/>
      <c r="BA25" s="167" t="s">
        <v>26</v>
      </c>
      <c r="BB25" s="168"/>
      <c r="BC25" s="167" t="s">
        <v>27</v>
      </c>
      <c r="BD25" s="169"/>
      <c r="BE25" s="173" t="s">
        <v>25</v>
      </c>
      <c r="BF25" s="174"/>
      <c r="BG25" s="174"/>
      <c r="BH25" s="167" t="s">
        <v>26</v>
      </c>
      <c r="BI25" s="168"/>
      <c r="BJ25" s="167" t="s">
        <v>27</v>
      </c>
      <c r="BK25" s="169"/>
      <c r="BL25" s="173" t="s">
        <v>25</v>
      </c>
      <c r="BM25" s="174"/>
      <c r="BN25" s="174"/>
      <c r="BO25" s="167" t="s">
        <v>26</v>
      </c>
      <c r="BP25" s="168"/>
      <c r="BQ25" s="167" t="s">
        <v>27</v>
      </c>
      <c r="BR25" s="169"/>
      <c r="BS25" s="173" t="s">
        <v>25</v>
      </c>
      <c r="BT25" s="174"/>
      <c r="BU25" s="174"/>
      <c r="BV25" s="167" t="s">
        <v>26</v>
      </c>
      <c r="BW25" s="168"/>
      <c r="BX25" s="167" t="s">
        <v>27</v>
      </c>
      <c r="BY25" s="169"/>
      <c r="BZ25" s="173" t="s">
        <v>25</v>
      </c>
      <c r="CA25" s="174"/>
      <c r="CB25" s="174"/>
      <c r="CC25" s="167" t="s">
        <v>26</v>
      </c>
      <c r="CD25" s="168"/>
      <c r="CE25" s="167" t="s">
        <v>27</v>
      </c>
      <c r="CF25" s="169"/>
      <c r="CG25" s="173" t="s">
        <v>25</v>
      </c>
      <c r="CH25" s="174"/>
      <c r="CI25" s="174"/>
      <c r="CJ25" s="167" t="s">
        <v>26</v>
      </c>
      <c r="CK25" s="168"/>
      <c r="CL25" s="167" t="s">
        <v>27</v>
      </c>
      <c r="CM25" s="169"/>
      <c r="CN25" s="173" t="s">
        <v>25</v>
      </c>
      <c r="CO25" s="174"/>
      <c r="CP25" s="174"/>
      <c r="CQ25" s="167" t="s">
        <v>26</v>
      </c>
      <c r="CR25" s="168"/>
      <c r="CS25" s="167" t="s">
        <v>27</v>
      </c>
      <c r="CT25" s="169"/>
      <c r="CU25" s="173" t="s">
        <v>25</v>
      </c>
      <c r="CV25" s="174"/>
      <c r="CW25" s="174"/>
      <c r="CX25" s="167" t="s">
        <v>26</v>
      </c>
      <c r="CY25" s="168"/>
      <c r="CZ25" s="167" t="s">
        <v>27</v>
      </c>
      <c r="DA25" s="169"/>
      <c r="DB25" s="173" t="s">
        <v>25</v>
      </c>
      <c r="DC25" s="174"/>
      <c r="DD25" s="174"/>
      <c r="DE25" s="167" t="s">
        <v>26</v>
      </c>
      <c r="DF25" s="168"/>
      <c r="DG25" s="167" t="s">
        <v>27</v>
      </c>
      <c r="DH25" s="169"/>
      <c r="DI25" s="173" t="s">
        <v>25</v>
      </c>
      <c r="DJ25" s="174"/>
      <c r="DK25" s="174"/>
      <c r="DL25" s="167" t="s">
        <v>26</v>
      </c>
      <c r="DM25" s="168"/>
      <c r="DN25" s="167" t="s">
        <v>27</v>
      </c>
      <c r="DO25" s="169"/>
      <c r="DP25" s="173" t="s">
        <v>25</v>
      </c>
      <c r="DQ25" s="174"/>
      <c r="DR25" s="174"/>
      <c r="DS25" s="167" t="s">
        <v>26</v>
      </c>
      <c r="DT25" s="168"/>
      <c r="DU25" s="167" t="s">
        <v>27</v>
      </c>
      <c r="DV25" s="169"/>
      <c r="DW25" s="173" t="s">
        <v>25</v>
      </c>
      <c r="DX25" s="174"/>
      <c r="DY25" s="174"/>
      <c r="DZ25" s="167" t="s">
        <v>26</v>
      </c>
      <c r="EA25" s="168"/>
      <c r="EB25" s="167" t="s">
        <v>27</v>
      </c>
      <c r="EC25" s="169"/>
      <c r="ED25" s="173" t="s">
        <v>25</v>
      </c>
      <c r="EE25" s="174"/>
      <c r="EF25" s="174"/>
      <c r="EG25" s="167" t="s">
        <v>26</v>
      </c>
      <c r="EH25" s="168"/>
      <c r="EI25" s="167" t="s">
        <v>27</v>
      </c>
      <c r="EJ25" s="169"/>
      <c r="EK25" s="173" t="s">
        <v>25</v>
      </c>
      <c r="EL25" s="174"/>
      <c r="EM25" s="174"/>
      <c r="EN25" s="167" t="s">
        <v>26</v>
      </c>
      <c r="EO25" s="168"/>
      <c r="EP25" s="167" t="s">
        <v>27</v>
      </c>
      <c r="EQ25" s="169"/>
      <c r="ER25" s="173" t="s">
        <v>25</v>
      </c>
      <c r="ES25" s="174"/>
      <c r="ET25" s="174"/>
      <c r="EU25" s="167" t="s">
        <v>26</v>
      </c>
      <c r="EV25" s="168"/>
      <c r="EW25" s="167" t="s">
        <v>27</v>
      </c>
      <c r="EX25" s="169"/>
      <c r="EY25" s="173" t="s">
        <v>25</v>
      </c>
      <c r="EZ25" s="174"/>
      <c r="FA25" s="174"/>
      <c r="FB25" s="167" t="s">
        <v>26</v>
      </c>
      <c r="FC25" s="168"/>
      <c r="FD25" s="167" t="s">
        <v>27</v>
      </c>
      <c r="FE25" s="169"/>
      <c r="FF25" s="173" t="s">
        <v>25</v>
      </c>
      <c r="FG25" s="174"/>
      <c r="FH25" s="174"/>
      <c r="FI25" s="167" t="s">
        <v>26</v>
      </c>
      <c r="FJ25" s="168"/>
      <c r="FK25" s="167" t="s">
        <v>27</v>
      </c>
      <c r="FL25" s="169"/>
      <c r="FM25" s="173" t="s">
        <v>25</v>
      </c>
      <c r="FN25" s="174"/>
      <c r="FO25" s="174"/>
      <c r="FP25" s="167" t="s">
        <v>26</v>
      </c>
      <c r="FQ25" s="168"/>
      <c r="FR25" s="167" t="s">
        <v>27</v>
      </c>
      <c r="FS25" s="169"/>
      <c r="FT25" s="173" t="s">
        <v>25</v>
      </c>
      <c r="FU25" s="174"/>
      <c r="FV25" s="174"/>
      <c r="FW25" s="167" t="s">
        <v>26</v>
      </c>
      <c r="FX25" s="168"/>
      <c r="FY25" s="167" t="s">
        <v>27</v>
      </c>
      <c r="FZ25" s="169"/>
      <c r="GA25" s="173" t="s">
        <v>25</v>
      </c>
      <c r="GB25" s="174"/>
      <c r="GC25" s="174"/>
      <c r="GD25" s="167" t="s">
        <v>26</v>
      </c>
      <c r="GE25" s="168"/>
      <c r="GF25" s="167" t="s">
        <v>27</v>
      </c>
      <c r="GG25" s="169"/>
    </row>
    <row r="26" spans="1:189" ht="15" customHeight="1">
      <c r="A26" s="42">
        <v>7</v>
      </c>
      <c r="B26" s="188" t="str">
        <f>$AM$3</f>
        <v/>
      </c>
      <c r="C26" s="188"/>
      <c r="D26" s="189" t="str">
        <f>IF(ISERROR($AO$18),"",IF($AO$18=0,"",IF(Personalkosten!$D$46&lt;35,Personalkostenaufstellung!$AM$18,Personalkostenaufstellung!$AO$18)))</f>
        <v/>
      </c>
      <c r="E26" s="189"/>
      <c r="F26" s="190" t="str">
        <f>IF($AL$18=0,"",$AL$18)</f>
        <v/>
      </c>
      <c r="G26" s="191"/>
      <c r="H26" s="255"/>
      <c r="I26" s="268" t="s">
        <v>138</v>
      </c>
      <c r="J26" s="269"/>
      <c r="K26" s="269"/>
      <c r="L26" s="269"/>
      <c r="M26" s="269"/>
      <c r="N26" s="270"/>
      <c r="O26" s="175"/>
      <c r="P26" s="176"/>
      <c r="Q26" s="176"/>
      <c r="R26" s="170" t="str">
        <f>IF(Personalkosten!K8="","",Personalkosten!K8)</f>
        <v/>
      </c>
      <c r="S26" s="172"/>
      <c r="T26" s="170" t="str">
        <f>IF(Personalkosten!M8="","",Personalkosten!M8)</f>
        <v/>
      </c>
      <c r="U26" s="171"/>
      <c r="V26" s="175"/>
      <c r="W26" s="176"/>
      <c r="X26" s="176"/>
      <c r="Y26" s="170" t="str">
        <f>IF(Personalkosten!Y8="","",Personalkosten!Y8)</f>
        <v/>
      </c>
      <c r="Z26" s="172"/>
      <c r="AA26" s="170" t="str">
        <f>IF(Personalkosten!AA8="","",Personalkosten!AA8)</f>
        <v/>
      </c>
      <c r="AB26" s="171"/>
      <c r="AC26" s="175"/>
      <c r="AD26" s="176"/>
      <c r="AE26" s="176"/>
      <c r="AF26" s="170" t="str">
        <f>IF(Personalkosten!AM8="","",Personalkosten!AM8)</f>
        <v/>
      </c>
      <c r="AG26" s="172"/>
      <c r="AH26" s="170" t="str">
        <f>IF(Personalkosten!AO8="","",Personalkosten!AO8)</f>
        <v/>
      </c>
      <c r="AI26" s="171"/>
      <c r="AJ26" s="175"/>
      <c r="AK26" s="176"/>
      <c r="AL26" s="176"/>
      <c r="AM26" s="170" t="str">
        <f>IF(Personalkosten!BA8="","",Personalkosten!BA8)</f>
        <v/>
      </c>
      <c r="AN26" s="172"/>
      <c r="AO26" s="170" t="str">
        <f>IF(Personalkosten!BC8="","",Personalkosten!BC8)</f>
        <v/>
      </c>
      <c r="AP26" s="171"/>
      <c r="AQ26" s="175"/>
      <c r="AR26" s="176"/>
      <c r="AS26" s="176"/>
      <c r="AT26" s="170" t="str">
        <f>IF(Personalkosten!BO8="","",Personalkosten!BO8)</f>
        <v/>
      </c>
      <c r="AU26" s="172"/>
      <c r="AV26" s="170" t="str">
        <f>IF(Personalkosten!BQ8="","",Personalkosten!BQ8)</f>
        <v/>
      </c>
      <c r="AW26" s="171"/>
      <c r="AX26" s="175"/>
      <c r="AY26" s="176"/>
      <c r="AZ26" s="176"/>
      <c r="BA26" s="170" t="str">
        <f>IF(Personalkosten!CC8="","",Personalkosten!CC8)</f>
        <v/>
      </c>
      <c r="BB26" s="172"/>
      <c r="BC26" s="170" t="str">
        <f>IF(Personalkosten!CE8="","",Personalkosten!CE8)</f>
        <v/>
      </c>
      <c r="BD26" s="171"/>
      <c r="BE26" s="175"/>
      <c r="BF26" s="176"/>
      <c r="BG26" s="176"/>
      <c r="BH26" s="170" t="str">
        <f>IF(Personalkosten!CQ8="","",Personalkosten!CQ8)</f>
        <v/>
      </c>
      <c r="BI26" s="172"/>
      <c r="BJ26" s="170" t="str">
        <f>IF(Personalkosten!CS8="","",Personalkosten!CS8)</f>
        <v/>
      </c>
      <c r="BK26" s="171"/>
      <c r="BL26" s="175"/>
      <c r="BM26" s="176"/>
      <c r="BN26" s="176"/>
      <c r="BO26" s="170" t="str">
        <f>IF(Personalkosten!DE8="","",Personalkosten!DE8)</f>
        <v/>
      </c>
      <c r="BP26" s="172"/>
      <c r="BQ26" s="170" t="str">
        <f>IF(Personalkosten!DG8="","",Personalkosten!DG8)</f>
        <v/>
      </c>
      <c r="BR26" s="171"/>
      <c r="BS26" s="175"/>
      <c r="BT26" s="176"/>
      <c r="BU26" s="176"/>
      <c r="BV26" s="170" t="str">
        <f>IF(Personalkosten!DS8="","",Personalkosten!DS8)</f>
        <v/>
      </c>
      <c r="BW26" s="172"/>
      <c r="BX26" s="170" t="str">
        <f>IF(Personalkosten!DU8="","",Personalkosten!DU8)</f>
        <v/>
      </c>
      <c r="BY26" s="171"/>
      <c r="BZ26" s="175"/>
      <c r="CA26" s="176"/>
      <c r="CB26" s="176"/>
      <c r="CC26" s="170" t="str">
        <f>IF(Personalkosten!EG8="","",Personalkosten!EG8)</f>
        <v/>
      </c>
      <c r="CD26" s="172"/>
      <c r="CE26" s="170" t="str">
        <f>IF(Personalkosten!EI8="","",Personalkosten!EI8)</f>
        <v/>
      </c>
      <c r="CF26" s="171"/>
      <c r="CG26" s="175"/>
      <c r="CH26" s="176"/>
      <c r="CI26" s="176"/>
      <c r="CJ26" s="170" t="str">
        <f>IF(Personalkosten!EU8="","",Personalkosten!EU8)</f>
        <v/>
      </c>
      <c r="CK26" s="172"/>
      <c r="CL26" s="170" t="str">
        <f>IF(Personalkosten!EW8="","",Personalkosten!EW8)</f>
        <v/>
      </c>
      <c r="CM26" s="171"/>
      <c r="CN26" s="175"/>
      <c r="CO26" s="176"/>
      <c r="CP26" s="176"/>
      <c r="CQ26" s="170" t="str">
        <f>IF(Personalkosten!FI8="","",Personalkosten!FI8)</f>
        <v/>
      </c>
      <c r="CR26" s="172"/>
      <c r="CS26" s="170" t="str">
        <f>IF(Personalkosten!FK8="","",Personalkosten!FK8)</f>
        <v/>
      </c>
      <c r="CT26" s="171"/>
      <c r="CU26" s="175"/>
      <c r="CV26" s="176"/>
      <c r="CW26" s="176"/>
      <c r="CX26" s="170" t="str">
        <f>IF(Personalkosten!FW8="","",Personalkosten!FW8)</f>
        <v/>
      </c>
      <c r="CY26" s="172"/>
      <c r="CZ26" s="170" t="str">
        <f>IF(Personalkosten!FY8="","",Personalkosten!FY8)</f>
        <v/>
      </c>
      <c r="DA26" s="171"/>
      <c r="DB26" s="175"/>
      <c r="DC26" s="176"/>
      <c r="DD26" s="176"/>
      <c r="DE26" s="170" t="str">
        <f>IF(Personalkosten!GK8="","",Personalkosten!GK8)</f>
        <v/>
      </c>
      <c r="DF26" s="172"/>
      <c r="DG26" s="170" t="str">
        <f>IF(Personalkosten!GM8="","",Personalkosten!GM8)</f>
        <v/>
      </c>
      <c r="DH26" s="171"/>
      <c r="DI26" s="175"/>
      <c r="DJ26" s="176"/>
      <c r="DK26" s="176"/>
      <c r="DL26" s="170" t="str">
        <f>IF(Personalkosten!GY8="","",Personalkosten!GY8)</f>
        <v/>
      </c>
      <c r="DM26" s="172"/>
      <c r="DN26" s="170" t="str">
        <f>IF(Personalkosten!HA8="","",Personalkosten!HA8)</f>
        <v/>
      </c>
      <c r="DO26" s="171"/>
      <c r="DP26" s="175"/>
      <c r="DQ26" s="176"/>
      <c r="DR26" s="176"/>
      <c r="DS26" s="170" t="str">
        <f>IF(Personalkosten!HM8="","",Personalkosten!HM8)</f>
        <v/>
      </c>
      <c r="DT26" s="172"/>
      <c r="DU26" s="170" t="str">
        <f>IF(Personalkosten!HO8="","",Personalkosten!HO8)</f>
        <v/>
      </c>
      <c r="DV26" s="171"/>
      <c r="DW26" s="175"/>
      <c r="DX26" s="176"/>
      <c r="DY26" s="176"/>
      <c r="DZ26" s="170" t="str">
        <f>IF(Personalkosten!IA8="","",Personalkosten!IA8)</f>
        <v/>
      </c>
      <c r="EA26" s="172"/>
      <c r="EB26" s="170" t="str">
        <f>IF(Personalkosten!IC8="","",Personalkosten!IC8)</f>
        <v/>
      </c>
      <c r="EC26" s="171"/>
      <c r="ED26" s="175"/>
      <c r="EE26" s="176"/>
      <c r="EF26" s="176"/>
      <c r="EG26" s="170" t="str">
        <f>IF(Personalkosten!IO8="","",Personalkosten!IO8)</f>
        <v/>
      </c>
      <c r="EH26" s="172"/>
      <c r="EI26" s="170" t="str">
        <f>IF(Personalkosten!IQ8="","",Personalkosten!IQ8)</f>
        <v/>
      </c>
      <c r="EJ26" s="171"/>
      <c r="EK26" s="175"/>
      <c r="EL26" s="176"/>
      <c r="EM26" s="176"/>
      <c r="EN26" s="170" t="str">
        <f>IF(Personalkosten!JC8="","",Personalkosten!JC8)</f>
        <v/>
      </c>
      <c r="EO26" s="172"/>
      <c r="EP26" s="170" t="str">
        <f>IF(Personalkosten!JE8="","",Personalkosten!JE8)</f>
        <v/>
      </c>
      <c r="EQ26" s="171"/>
      <c r="ER26" s="175"/>
      <c r="ES26" s="176"/>
      <c r="ET26" s="176"/>
      <c r="EU26" s="170" t="str">
        <f>IF(Personalkosten!JQ8="","",Personalkosten!JQ8)</f>
        <v/>
      </c>
      <c r="EV26" s="172"/>
      <c r="EW26" s="170" t="str">
        <f>IF(Personalkosten!JS8="","",Personalkosten!JS8)</f>
        <v/>
      </c>
      <c r="EX26" s="171"/>
      <c r="EY26" s="175"/>
      <c r="EZ26" s="176"/>
      <c r="FA26" s="176"/>
      <c r="FB26" s="170" t="str">
        <f>IF(Personalkosten!KE8="","",Personalkosten!KE8)</f>
        <v/>
      </c>
      <c r="FC26" s="172"/>
      <c r="FD26" s="170" t="str">
        <f>IF(Personalkosten!KG8="","",Personalkosten!KG8)</f>
        <v/>
      </c>
      <c r="FE26" s="171"/>
      <c r="FF26" s="175"/>
      <c r="FG26" s="176"/>
      <c r="FH26" s="176"/>
      <c r="FI26" s="170" t="str">
        <f>IF(Personalkosten!KS8="","",Personalkosten!KS8)</f>
        <v/>
      </c>
      <c r="FJ26" s="172"/>
      <c r="FK26" s="170" t="str">
        <f>IF(Personalkosten!KU8="","",Personalkosten!KU8)</f>
        <v/>
      </c>
      <c r="FL26" s="171"/>
      <c r="FM26" s="175"/>
      <c r="FN26" s="176"/>
      <c r="FO26" s="176"/>
      <c r="FP26" s="170" t="str">
        <f>IF(Personalkosten!LG8="","",Personalkosten!LG8)</f>
        <v/>
      </c>
      <c r="FQ26" s="172"/>
      <c r="FR26" s="170" t="str">
        <f>IF(Personalkosten!LI8="","",Personalkosten!LI8)</f>
        <v/>
      </c>
      <c r="FS26" s="171"/>
      <c r="FT26" s="175"/>
      <c r="FU26" s="176"/>
      <c r="FV26" s="176"/>
      <c r="FW26" s="170" t="str">
        <f>IF(Personalkosten!LU8="","",Personalkosten!LU8)</f>
        <v/>
      </c>
      <c r="FX26" s="172"/>
      <c r="FY26" s="170" t="str">
        <f>IF(Personalkosten!LW8="","",Personalkosten!LW8)</f>
        <v/>
      </c>
      <c r="FZ26" s="171"/>
      <c r="GA26" s="175"/>
      <c r="GB26" s="176"/>
      <c r="GC26" s="176"/>
      <c r="GD26" s="170" t="str">
        <f>IF(Personalkosten!MI8="","",Personalkosten!MI8)</f>
        <v/>
      </c>
      <c r="GE26" s="172"/>
      <c r="GF26" s="170" t="str">
        <f>IF(Personalkosten!MK8="","",Personalkosten!MK8)</f>
        <v/>
      </c>
      <c r="GG26" s="171"/>
    </row>
    <row r="27" spans="1:189" ht="15" customHeight="1">
      <c r="A27" s="42">
        <v>8</v>
      </c>
      <c r="B27" s="188" t="str">
        <f>$AM$27</f>
        <v/>
      </c>
      <c r="C27" s="188"/>
      <c r="D27" s="189" t="str">
        <f>IF(ISERROR($AO$42),"",IF($AO$42=0,"",IF(Personalkosten!$D$46&lt;35,Personalkostenaufstellung!$AM$42,Personalkostenaufstellung!$AO$42)))</f>
        <v/>
      </c>
      <c r="E27" s="189"/>
      <c r="F27" s="190" t="str">
        <f>IF($AL$42=0,"",$AL$42)</f>
        <v/>
      </c>
      <c r="G27" s="191"/>
      <c r="H27" s="267"/>
      <c r="I27" s="271"/>
      <c r="J27" s="272"/>
      <c r="K27" s="272"/>
      <c r="L27" s="272"/>
      <c r="M27" s="272"/>
      <c r="N27" s="273"/>
      <c r="O27" s="187" t="s">
        <v>28</v>
      </c>
      <c r="P27" s="185"/>
      <c r="Q27" s="185"/>
      <c r="R27" s="185" t="str">
        <f>IF(Personalkosten!K5="","",Personalkosten!K5)</f>
        <v/>
      </c>
      <c r="S27" s="185"/>
      <c r="T27" s="185"/>
      <c r="U27" s="186"/>
      <c r="V27" s="187" t="s">
        <v>28</v>
      </c>
      <c r="W27" s="185"/>
      <c r="X27" s="185"/>
      <c r="Y27" s="185" t="str">
        <f>IF(Personalkosten!Y5="","",Personalkosten!Y5)</f>
        <v/>
      </c>
      <c r="Z27" s="185"/>
      <c r="AA27" s="185"/>
      <c r="AB27" s="186"/>
      <c r="AC27" s="187" t="s">
        <v>28</v>
      </c>
      <c r="AD27" s="185"/>
      <c r="AE27" s="185"/>
      <c r="AF27" s="185" t="str">
        <f>IF(Personalkosten!AM5="","",Personalkosten!AM5)</f>
        <v/>
      </c>
      <c r="AG27" s="185"/>
      <c r="AH27" s="185"/>
      <c r="AI27" s="186"/>
      <c r="AJ27" s="187" t="s">
        <v>28</v>
      </c>
      <c r="AK27" s="185"/>
      <c r="AL27" s="185"/>
      <c r="AM27" s="185" t="str">
        <f>IF(Personalkosten!BA5="","",Personalkosten!BA5)</f>
        <v/>
      </c>
      <c r="AN27" s="185"/>
      <c r="AO27" s="185"/>
      <c r="AP27" s="186"/>
      <c r="AQ27" s="187" t="s">
        <v>28</v>
      </c>
      <c r="AR27" s="185"/>
      <c r="AS27" s="185"/>
      <c r="AT27" s="185" t="str">
        <f>IF(Personalkosten!BO5="","",Personalkosten!BO5)</f>
        <v/>
      </c>
      <c r="AU27" s="185"/>
      <c r="AV27" s="185"/>
      <c r="AW27" s="186"/>
      <c r="AX27" s="187" t="s">
        <v>28</v>
      </c>
      <c r="AY27" s="185"/>
      <c r="AZ27" s="185"/>
      <c r="BA27" s="185" t="str">
        <f>IF(Personalkosten!CC5="","",Personalkosten!CC5)</f>
        <v/>
      </c>
      <c r="BB27" s="185"/>
      <c r="BC27" s="185"/>
      <c r="BD27" s="186"/>
      <c r="BE27" s="187" t="s">
        <v>28</v>
      </c>
      <c r="BF27" s="185"/>
      <c r="BG27" s="185"/>
      <c r="BH27" s="185" t="str">
        <f>IF(Personalkosten!CQ5="","",Personalkosten!CQ5)</f>
        <v/>
      </c>
      <c r="BI27" s="185"/>
      <c r="BJ27" s="185"/>
      <c r="BK27" s="186"/>
      <c r="BL27" s="187" t="s">
        <v>28</v>
      </c>
      <c r="BM27" s="185"/>
      <c r="BN27" s="185"/>
      <c r="BO27" s="185" t="str">
        <f>IF(Personalkosten!DE5="","",Personalkosten!DE5)</f>
        <v/>
      </c>
      <c r="BP27" s="185"/>
      <c r="BQ27" s="185"/>
      <c r="BR27" s="186"/>
      <c r="BS27" s="187" t="s">
        <v>28</v>
      </c>
      <c r="BT27" s="185"/>
      <c r="BU27" s="185"/>
      <c r="BV27" s="185" t="str">
        <f>IF(Personalkosten!DS5="","",Personalkosten!DS5)</f>
        <v/>
      </c>
      <c r="BW27" s="185"/>
      <c r="BX27" s="185"/>
      <c r="BY27" s="186"/>
      <c r="BZ27" s="187" t="s">
        <v>28</v>
      </c>
      <c r="CA27" s="185"/>
      <c r="CB27" s="185"/>
      <c r="CC27" s="185" t="str">
        <f>IF(Personalkosten!EG5="","",Personalkosten!EG5)</f>
        <v/>
      </c>
      <c r="CD27" s="185"/>
      <c r="CE27" s="185"/>
      <c r="CF27" s="186"/>
      <c r="CG27" s="187" t="s">
        <v>28</v>
      </c>
      <c r="CH27" s="185"/>
      <c r="CI27" s="185"/>
      <c r="CJ27" s="185" t="str">
        <f>IF(Personalkosten!EU5="","",Personalkosten!EU5)</f>
        <v/>
      </c>
      <c r="CK27" s="185"/>
      <c r="CL27" s="185"/>
      <c r="CM27" s="186"/>
      <c r="CN27" s="187" t="s">
        <v>28</v>
      </c>
      <c r="CO27" s="185"/>
      <c r="CP27" s="185"/>
      <c r="CQ27" s="185" t="str">
        <f>IF(Personalkosten!FI5="","",Personalkosten!FI5)</f>
        <v/>
      </c>
      <c r="CR27" s="185"/>
      <c r="CS27" s="185"/>
      <c r="CT27" s="186"/>
      <c r="CU27" s="187" t="s">
        <v>28</v>
      </c>
      <c r="CV27" s="185"/>
      <c r="CW27" s="185"/>
      <c r="CX27" s="185" t="str">
        <f>IF(Personalkosten!FW5="","",Personalkosten!FW5)</f>
        <v/>
      </c>
      <c r="CY27" s="185"/>
      <c r="CZ27" s="185"/>
      <c r="DA27" s="186"/>
      <c r="DB27" s="187" t="s">
        <v>28</v>
      </c>
      <c r="DC27" s="185"/>
      <c r="DD27" s="185"/>
      <c r="DE27" s="185" t="str">
        <f>IF(Personalkosten!GK5="","",Personalkosten!GK5)</f>
        <v/>
      </c>
      <c r="DF27" s="185"/>
      <c r="DG27" s="185"/>
      <c r="DH27" s="186"/>
      <c r="DI27" s="187" t="s">
        <v>28</v>
      </c>
      <c r="DJ27" s="185"/>
      <c r="DK27" s="185"/>
      <c r="DL27" s="185" t="str">
        <f>IF(Personalkosten!GY5="","",Personalkosten!GY5)</f>
        <v/>
      </c>
      <c r="DM27" s="185"/>
      <c r="DN27" s="185"/>
      <c r="DO27" s="186"/>
      <c r="DP27" s="187" t="s">
        <v>28</v>
      </c>
      <c r="DQ27" s="185"/>
      <c r="DR27" s="185"/>
      <c r="DS27" s="185" t="str">
        <f>IF(Personalkosten!HM5="","",Personalkosten!HM5)</f>
        <v/>
      </c>
      <c r="DT27" s="185"/>
      <c r="DU27" s="185"/>
      <c r="DV27" s="186"/>
      <c r="DW27" s="187" t="s">
        <v>28</v>
      </c>
      <c r="DX27" s="185"/>
      <c r="DY27" s="185"/>
      <c r="DZ27" s="185" t="str">
        <f>IF(Personalkosten!IA5="","",Personalkosten!IA5)</f>
        <v/>
      </c>
      <c r="EA27" s="185"/>
      <c r="EB27" s="185"/>
      <c r="EC27" s="186"/>
      <c r="ED27" s="187" t="s">
        <v>28</v>
      </c>
      <c r="EE27" s="185"/>
      <c r="EF27" s="185"/>
      <c r="EG27" s="185" t="str">
        <f>IF(Personalkosten!IO5="","",Personalkosten!IO5)</f>
        <v/>
      </c>
      <c r="EH27" s="185"/>
      <c r="EI27" s="185"/>
      <c r="EJ27" s="186"/>
      <c r="EK27" s="187" t="s">
        <v>28</v>
      </c>
      <c r="EL27" s="185"/>
      <c r="EM27" s="185"/>
      <c r="EN27" s="185" t="str">
        <f>IF(Personalkosten!JC5="","",Personalkosten!JC5)</f>
        <v/>
      </c>
      <c r="EO27" s="185"/>
      <c r="EP27" s="185"/>
      <c r="EQ27" s="186"/>
      <c r="ER27" s="187" t="s">
        <v>28</v>
      </c>
      <c r="ES27" s="185"/>
      <c r="ET27" s="185"/>
      <c r="EU27" s="185" t="str">
        <f>IF(Personalkosten!JQ5="","",Personalkosten!JQ5)</f>
        <v/>
      </c>
      <c r="EV27" s="185"/>
      <c r="EW27" s="185"/>
      <c r="EX27" s="186"/>
      <c r="EY27" s="187" t="s">
        <v>28</v>
      </c>
      <c r="EZ27" s="185"/>
      <c r="FA27" s="185"/>
      <c r="FB27" s="185" t="str">
        <f>IF(Personalkosten!KE5="","",Personalkosten!KE5)</f>
        <v/>
      </c>
      <c r="FC27" s="185"/>
      <c r="FD27" s="185"/>
      <c r="FE27" s="186"/>
      <c r="FF27" s="187" t="s">
        <v>28</v>
      </c>
      <c r="FG27" s="185"/>
      <c r="FH27" s="185"/>
      <c r="FI27" s="185" t="str">
        <f>IF(Personalkosten!KS5="","",Personalkosten!KS5)</f>
        <v/>
      </c>
      <c r="FJ27" s="185"/>
      <c r="FK27" s="185"/>
      <c r="FL27" s="186"/>
      <c r="FM27" s="187" t="s">
        <v>28</v>
      </c>
      <c r="FN27" s="185"/>
      <c r="FO27" s="185"/>
      <c r="FP27" s="185" t="str">
        <f>IF(Personalkosten!LG5="","",Personalkosten!LG5)</f>
        <v/>
      </c>
      <c r="FQ27" s="185"/>
      <c r="FR27" s="185"/>
      <c r="FS27" s="186"/>
      <c r="FT27" s="187" t="s">
        <v>28</v>
      </c>
      <c r="FU27" s="185"/>
      <c r="FV27" s="185"/>
      <c r="FW27" s="185" t="str">
        <f>IF(Personalkosten!LU5="","",Personalkosten!LU5)</f>
        <v/>
      </c>
      <c r="FX27" s="185"/>
      <c r="FY27" s="185"/>
      <c r="FZ27" s="186"/>
      <c r="GA27" s="187" t="s">
        <v>28</v>
      </c>
      <c r="GB27" s="185"/>
      <c r="GC27" s="185"/>
      <c r="GD27" s="185" t="str">
        <f>IF(Personalkosten!MI5="","",Personalkosten!MI5)</f>
        <v/>
      </c>
      <c r="GE27" s="185"/>
      <c r="GF27" s="185"/>
      <c r="GG27" s="186"/>
    </row>
    <row r="28" spans="1:189" ht="15" customHeight="1">
      <c r="A28" s="42">
        <v>9</v>
      </c>
      <c r="B28" s="188" t="str">
        <f>$AT$3</f>
        <v/>
      </c>
      <c r="C28" s="188"/>
      <c r="D28" s="189" t="str">
        <f>IF(ISERROR($AV$18),"",IF($AV$18=0,"",IF(Personalkosten!$D$46&lt;35,Personalkostenaufstellung!$AT$18,Personalkostenaufstellung!$AV$18)))</f>
        <v/>
      </c>
      <c r="E28" s="189"/>
      <c r="F28" s="190" t="str">
        <f>IF($AS$18=0,"",$AS$18)</f>
        <v/>
      </c>
      <c r="G28" s="191"/>
      <c r="H28" s="267"/>
      <c r="I28" s="271"/>
      <c r="J28" s="272"/>
      <c r="K28" s="272"/>
      <c r="L28" s="272"/>
      <c r="M28" s="272"/>
      <c r="N28" s="273"/>
      <c r="O28" s="200" t="s">
        <v>29</v>
      </c>
      <c r="P28" s="201"/>
      <c r="Q28" s="192" t="s">
        <v>30</v>
      </c>
      <c r="R28" s="192" t="s">
        <v>31</v>
      </c>
      <c r="S28" s="193"/>
      <c r="T28" s="196" t="s">
        <v>32</v>
      </c>
      <c r="U28" s="197"/>
      <c r="V28" s="200" t="s">
        <v>29</v>
      </c>
      <c r="W28" s="201"/>
      <c r="X28" s="192" t="s">
        <v>30</v>
      </c>
      <c r="Y28" s="192" t="s">
        <v>31</v>
      </c>
      <c r="Z28" s="193"/>
      <c r="AA28" s="196" t="s">
        <v>32</v>
      </c>
      <c r="AB28" s="197"/>
      <c r="AC28" s="200" t="s">
        <v>29</v>
      </c>
      <c r="AD28" s="201"/>
      <c r="AE28" s="192" t="s">
        <v>30</v>
      </c>
      <c r="AF28" s="192" t="s">
        <v>31</v>
      </c>
      <c r="AG28" s="193"/>
      <c r="AH28" s="196" t="s">
        <v>32</v>
      </c>
      <c r="AI28" s="197"/>
      <c r="AJ28" s="200" t="s">
        <v>29</v>
      </c>
      <c r="AK28" s="201"/>
      <c r="AL28" s="192" t="s">
        <v>30</v>
      </c>
      <c r="AM28" s="192" t="s">
        <v>31</v>
      </c>
      <c r="AN28" s="193"/>
      <c r="AO28" s="196" t="s">
        <v>32</v>
      </c>
      <c r="AP28" s="197"/>
      <c r="AQ28" s="200" t="s">
        <v>29</v>
      </c>
      <c r="AR28" s="201"/>
      <c r="AS28" s="192" t="s">
        <v>30</v>
      </c>
      <c r="AT28" s="192" t="s">
        <v>31</v>
      </c>
      <c r="AU28" s="193"/>
      <c r="AV28" s="196" t="s">
        <v>32</v>
      </c>
      <c r="AW28" s="197"/>
      <c r="AX28" s="200" t="s">
        <v>29</v>
      </c>
      <c r="AY28" s="201"/>
      <c r="AZ28" s="192" t="s">
        <v>30</v>
      </c>
      <c r="BA28" s="192" t="s">
        <v>31</v>
      </c>
      <c r="BB28" s="193"/>
      <c r="BC28" s="196" t="s">
        <v>32</v>
      </c>
      <c r="BD28" s="197"/>
      <c r="BE28" s="200" t="s">
        <v>29</v>
      </c>
      <c r="BF28" s="201"/>
      <c r="BG28" s="192" t="s">
        <v>30</v>
      </c>
      <c r="BH28" s="192" t="s">
        <v>31</v>
      </c>
      <c r="BI28" s="193"/>
      <c r="BJ28" s="196" t="s">
        <v>32</v>
      </c>
      <c r="BK28" s="197"/>
      <c r="BL28" s="200" t="s">
        <v>29</v>
      </c>
      <c r="BM28" s="201"/>
      <c r="BN28" s="192" t="s">
        <v>30</v>
      </c>
      <c r="BO28" s="192" t="s">
        <v>31</v>
      </c>
      <c r="BP28" s="193"/>
      <c r="BQ28" s="196" t="s">
        <v>32</v>
      </c>
      <c r="BR28" s="197"/>
      <c r="BS28" s="200" t="s">
        <v>29</v>
      </c>
      <c r="BT28" s="201"/>
      <c r="BU28" s="192" t="s">
        <v>30</v>
      </c>
      <c r="BV28" s="192" t="s">
        <v>31</v>
      </c>
      <c r="BW28" s="193"/>
      <c r="BX28" s="196" t="s">
        <v>32</v>
      </c>
      <c r="BY28" s="197"/>
      <c r="BZ28" s="200" t="s">
        <v>29</v>
      </c>
      <c r="CA28" s="201"/>
      <c r="CB28" s="192" t="s">
        <v>30</v>
      </c>
      <c r="CC28" s="192" t="s">
        <v>31</v>
      </c>
      <c r="CD28" s="193"/>
      <c r="CE28" s="196" t="s">
        <v>32</v>
      </c>
      <c r="CF28" s="197"/>
      <c r="CG28" s="200" t="s">
        <v>29</v>
      </c>
      <c r="CH28" s="201"/>
      <c r="CI28" s="192" t="s">
        <v>30</v>
      </c>
      <c r="CJ28" s="192" t="s">
        <v>31</v>
      </c>
      <c r="CK28" s="193"/>
      <c r="CL28" s="196" t="s">
        <v>32</v>
      </c>
      <c r="CM28" s="197"/>
      <c r="CN28" s="200" t="s">
        <v>29</v>
      </c>
      <c r="CO28" s="201"/>
      <c r="CP28" s="192" t="s">
        <v>30</v>
      </c>
      <c r="CQ28" s="192" t="s">
        <v>31</v>
      </c>
      <c r="CR28" s="193"/>
      <c r="CS28" s="196" t="s">
        <v>32</v>
      </c>
      <c r="CT28" s="197"/>
      <c r="CU28" s="200" t="s">
        <v>29</v>
      </c>
      <c r="CV28" s="201"/>
      <c r="CW28" s="192" t="s">
        <v>30</v>
      </c>
      <c r="CX28" s="192" t="s">
        <v>31</v>
      </c>
      <c r="CY28" s="193"/>
      <c r="CZ28" s="196" t="s">
        <v>32</v>
      </c>
      <c r="DA28" s="197"/>
      <c r="DB28" s="200" t="s">
        <v>29</v>
      </c>
      <c r="DC28" s="201"/>
      <c r="DD28" s="192" t="s">
        <v>30</v>
      </c>
      <c r="DE28" s="192" t="s">
        <v>31</v>
      </c>
      <c r="DF28" s="193"/>
      <c r="DG28" s="196" t="s">
        <v>32</v>
      </c>
      <c r="DH28" s="197"/>
      <c r="DI28" s="200" t="s">
        <v>29</v>
      </c>
      <c r="DJ28" s="201"/>
      <c r="DK28" s="192" t="s">
        <v>30</v>
      </c>
      <c r="DL28" s="192" t="s">
        <v>31</v>
      </c>
      <c r="DM28" s="193"/>
      <c r="DN28" s="196" t="s">
        <v>32</v>
      </c>
      <c r="DO28" s="197"/>
      <c r="DP28" s="200" t="s">
        <v>29</v>
      </c>
      <c r="DQ28" s="201"/>
      <c r="DR28" s="192" t="s">
        <v>30</v>
      </c>
      <c r="DS28" s="192" t="s">
        <v>31</v>
      </c>
      <c r="DT28" s="193"/>
      <c r="DU28" s="196" t="s">
        <v>32</v>
      </c>
      <c r="DV28" s="197"/>
      <c r="DW28" s="200" t="s">
        <v>29</v>
      </c>
      <c r="DX28" s="201"/>
      <c r="DY28" s="192" t="s">
        <v>30</v>
      </c>
      <c r="DZ28" s="192" t="s">
        <v>31</v>
      </c>
      <c r="EA28" s="193"/>
      <c r="EB28" s="196" t="s">
        <v>32</v>
      </c>
      <c r="EC28" s="197"/>
      <c r="ED28" s="200" t="s">
        <v>29</v>
      </c>
      <c r="EE28" s="201"/>
      <c r="EF28" s="192" t="s">
        <v>30</v>
      </c>
      <c r="EG28" s="192" t="s">
        <v>31</v>
      </c>
      <c r="EH28" s="193"/>
      <c r="EI28" s="196" t="s">
        <v>32</v>
      </c>
      <c r="EJ28" s="197"/>
      <c r="EK28" s="200" t="s">
        <v>29</v>
      </c>
      <c r="EL28" s="201"/>
      <c r="EM28" s="192" t="s">
        <v>30</v>
      </c>
      <c r="EN28" s="192" t="s">
        <v>31</v>
      </c>
      <c r="EO28" s="193"/>
      <c r="EP28" s="196" t="s">
        <v>32</v>
      </c>
      <c r="EQ28" s="197"/>
      <c r="ER28" s="200" t="s">
        <v>29</v>
      </c>
      <c r="ES28" s="201"/>
      <c r="ET28" s="192" t="s">
        <v>30</v>
      </c>
      <c r="EU28" s="192" t="s">
        <v>31</v>
      </c>
      <c r="EV28" s="193"/>
      <c r="EW28" s="196" t="s">
        <v>32</v>
      </c>
      <c r="EX28" s="197"/>
      <c r="EY28" s="200" t="s">
        <v>29</v>
      </c>
      <c r="EZ28" s="201"/>
      <c r="FA28" s="192" t="s">
        <v>30</v>
      </c>
      <c r="FB28" s="192" t="s">
        <v>31</v>
      </c>
      <c r="FC28" s="193"/>
      <c r="FD28" s="196" t="s">
        <v>32</v>
      </c>
      <c r="FE28" s="197"/>
      <c r="FF28" s="200" t="s">
        <v>29</v>
      </c>
      <c r="FG28" s="201"/>
      <c r="FH28" s="192" t="s">
        <v>30</v>
      </c>
      <c r="FI28" s="192" t="s">
        <v>31</v>
      </c>
      <c r="FJ28" s="193"/>
      <c r="FK28" s="196" t="s">
        <v>32</v>
      </c>
      <c r="FL28" s="197"/>
      <c r="FM28" s="200" t="s">
        <v>29</v>
      </c>
      <c r="FN28" s="201"/>
      <c r="FO28" s="192" t="s">
        <v>30</v>
      </c>
      <c r="FP28" s="192" t="s">
        <v>31</v>
      </c>
      <c r="FQ28" s="193"/>
      <c r="FR28" s="196" t="s">
        <v>32</v>
      </c>
      <c r="FS28" s="197"/>
      <c r="FT28" s="200" t="s">
        <v>29</v>
      </c>
      <c r="FU28" s="201"/>
      <c r="FV28" s="192" t="s">
        <v>30</v>
      </c>
      <c r="FW28" s="192" t="s">
        <v>31</v>
      </c>
      <c r="FX28" s="193"/>
      <c r="FY28" s="196" t="s">
        <v>32</v>
      </c>
      <c r="FZ28" s="197"/>
      <c r="GA28" s="200" t="s">
        <v>29</v>
      </c>
      <c r="GB28" s="201"/>
      <c r="GC28" s="192" t="s">
        <v>30</v>
      </c>
      <c r="GD28" s="192" t="s">
        <v>31</v>
      </c>
      <c r="GE28" s="193"/>
      <c r="GF28" s="196" t="s">
        <v>32</v>
      </c>
      <c r="GG28" s="197"/>
    </row>
    <row r="29" spans="1:189" ht="15" customHeight="1">
      <c r="A29" s="42">
        <v>10</v>
      </c>
      <c r="B29" s="188" t="str">
        <f>$AT$27</f>
        <v/>
      </c>
      <c r="C29" s="188"/>
      <c r="D29" s="189" t="str">
        <f>IF(ISERROR($AV$42),"",IF($AV$42=0,"",IF(Personalkosten!$D$46&lt;35,Personalkostenaufstellung!$AT$42,Personalkostenaufstellung!$AV$42)))</f>
        <v/>
      </c>
      <c r="E29" s="189"/>
      <c r="F29" s="190" t="str">
        <f>IF($AS$42=0,"",$AS$42)</f>
        <v/>
      </c>
      <c r="G29" s="191"/>
      <c r="H29" s="267"/>
      <c r="I29" s="271"/>
      <c r="J29" s="272"/>
      <c r="K29" s="272"/>
      <c r="L29" s="272"/>
      <c r="M29" s="272"/>
      <c r="N29" s="273"/>
      <c r="O29" s="202"/>
      <c r="P29" s="203"/>
      <c r="Q29" s="194"/>
      <c r="R29" s="194"/>
      <c r="S29" s="195"/>
      <c r="T29" s="198"/>
      <c r="U29" s="199"/>
      <c r="V29" s="202"/>
      <c r="W29" s="203"/>
      <c r="X29" s="194"/>
      <c r="Y29" s="194"/>
      <c r="Z29" s="195"/>
      <c r="AA29" s="198"/>
      <c r="AB29" s="199"/>
      <c r="AC29" s="202"/>
      <c r="AD29" s="203"/>
      <c r="AE29" s="194"/>
      <c r="AF29" s="194"/>
      <c r="AG29" s="195"/>
      <c r="AH29" s="198"/>
      <c r="AI29" s="199"/>
      <c r="AJ29" s="202"/>
      <c r="AK29" s="203"/>
      <c r="AL29" s="194"/>
      <c r="AM29" s="194"/>
      <c r="AN29" s="195"/>
      <c r="AO29" s="198"/>
      <c r="AP29" s="199"/>
      <c r="AQ29" s="202"/>
      <c r="AR29" s="203"/>
      <c r="AS29" s="194"/>
      <c r="AT29" s="194"/>
      <c r="AU29" s="195"/>
      <c r="AV29" s="198"/>
      <c r="AW29" s="199"/>
      <c r="AX29" s="202"/>
      <c r="AY29" s="203"/>
      <c r="AZ29" s="194"/>
      <c r="BA29" s="194"/>
      <c r="BB29" s="195"/>
      <c r="BC29" s="198"/>
      <c r="BD29" s="199"/>
      <c r="BE29" s="202"/>
      <c r="BF29" s="203"/>
      <c r="BG29" s="194"/>
      <c r="BH29" s="194"/>
      <c r="BI29" s="195"/>
      <c r="BJ29" s="198"/>
      <c r="BK29" s="199"/>
      <c r="BL29" s="202"/>
      <c r="BM29" s="203"/>
      <c r="BN29" s="194"/>
      <c r="BO29" s="194"/>
      <c r="BP29" s="195"/>
      <c r="BQ29" s="198"/>
      <c r="BR29" s="199"/>
      <c r="BS29" s="202"/>
      <c r="BT29" s="203"/>
      <c r="BU29" s="194"/>
      <c r="BV29" s="194"/>
      <c r="BW29" s="195"/>
      <c r="BX29" s="198"/>
      <c r="BY29" s="199"/>
      <c r="BZ29" s="202"/>
      <c r="CA29" s="203"/>
      <c r="CB29" s="194"/>
      <c r="CC29" s="194"/>
      <c r="CD29" s="195"/>
      <c r="CE29" s="198"/>
      <c r="CF29" s="199"/>
      <c r="CG29" s="202"/>
      <c r="CH29" s="203"/>
      <c r="CI29" s="194"/>
      <c r="CJ29" s="194"/>
      <c r="CK29" s="195"/>
      <c r="CL29" s="198"/>
      <c r="CM29" s="199"/>
      <c r="CN29" s="202"/>
      <c r="CO29" s="203"/>
      <c r="CP29" s="194"/>
      <c r="CQ29" s="194"/>
      <c r="CR29" s="195"/>
      <c r="CS29" s="198"/>
      <c r="CT29" s="199"/>
      <c r="CU29" s="202"/>
      <c r="CV29" s="203"/>
      <c r="CW29" s="194"/>
      <c r="CX29" s="194"/>
      <c r="CY29" s="195"/>
      <c r="CZ29" s="198"/>
      <c r="DA29" s="199"/>
      <c r="DB29" s="202"/>
      <c r="DC29" s="203"/>
      <c r="DD29" s="194"/>
      <c r="DE29" s="194"/>
      <c r="DF29" s="195"/>
      <c r="DG29" s="198"/>
      <c r="DH29" s="199"/>
      <c r="DI29" s="202"/>
      <c r="DJ29" s="203"/>
      <c r="DK29" s="194"/>
      <c r="DL29" s="194"/>
      <c r="DM29" s="195"/>
      <c r="DN29" s="198"/>
      <c r="DO29" s="199"/>
      <c r="DP29" s="202"/>
      <c r="DQ29" s="203"/>
      <c r="DR29" s="194"/>
      <c r="DS29" s="194"/>
      <c r="DT29" s="195"/>
      <c r="DU29" s="198"/>
      <c r="DV29" s="199"/>
      <c r="DW29" s="202"/>
      <c r="DX29" s="203"/>
      <c r="DY29" s="194"/>
      <c r="DZ29" s="194"/>
      <c r="EA29" s="195"/>
      <c r="EB29" s="198"/>
      <c r="EC29" s="199"/>
      <c r="ED29" s="202"/>
      <c r="EE29" s="203"/>
      <c r="EF29" s="194"/>
      <c r="EG29" s="194"/>
      <c r="EH29" s="195"/>
      <c r="EI29" s="198"/>
      <c r="EJ29" s="199"/>
      <c r="EK29" s="202"/>
      <c r="EL29" s="203"/>
      <c r="EM29" s="194"/>
      <c r="EN29" s="194"/>
      <c r="EO29" s="195"/>
      <c r="EP29" s="198"/>
      <c r="EQ29" s="199"/>
      <c r="ER29" s="202"/>
      <c r="ES29" s="203"/>
      <c r="ET29" s="194"/>
      <c r="EU29" s="194"/>
      <c r="EV29" s="195"/>
      <c r="EW29" s="198"/>
      <c r="EX29" s="199"/>
      <c r="EY29" s="202"/>
      <c r="EZ29" s="203"/>
      <c r="FA29" s="194"/>
      <c r="FB29" s="194"/>
      <c r="FC29" s="195"/>
      <c r="FD29" s="198"/>
      <c r="FE29" s="199"/>
      <c r="FF29" s="202"/>
      <c r="FG29" s="203"/>
      <c r="FH29" s="194"/>
      <c r="FI29" s="194"/>
      <c r="FJ29" s="195"/>
      <c r="FK29" s="198"/>
      <c r="FL29" s="199"/>
      <c r="FM29" s="202"/>
      <c r="FN29" s="203"/>
      <c r="FO29" s="194"/>
      <c r="FP29" s="194"/>
      <c r="FQ29" s="195"/>
      <c r="FR29" s="198"/>
      <c r="FS29" s="199"/>
      <c r="FT29" s="202"/>
      <c r="FU29" s="203"/>
      <c r="FV29" s="194"/>
      <c r="FW29" s="194"/>
      <c r="FX29" s="195"/>
      <c r="FY29" s="198"/>
      <c r="FZ29" s="199"/>
      <c r="GA29" s="202"/>
      <c r="GB29" s="203"/>
      <c r="GC29" s="194"/>
      <c r="GD29" s="194"/>
      <c r="GE29" s="195"/>
      <c r="GF29" s="198"/>
      <c r="GG29" s="199"/>
    </row>
    <row r="30" spans="1:189" ht="15" customHeight="1">
      <c r="A30" s="42">
        <v>11</v>
      </c>
      <c r="B30" s="188" t="str">
        <f>$BA$3</f>
        <v/>
      </c>
      <c r="C30" s="188"/>
      <c r="D30" s="189" t="str">
        <f>IF(ISERROR($BC$18),"",IF($BC$18=0,"",IF(Personalkosten!$D$46&lt;35,Personalkostenaufstellung!$BA$18,Personalkostenaufstellung!$BC$18)))</f>
        <v/>
      </c>
      <c r="E30" s="189"/>
      <c r="F30" s="190" t="str">
        <f>IF($AZ$18=0,"",$AZ$18)</f>
        <v/>
      </c>
      <c r="G30" s="191"/>
      <c r="H30" s="267"/>
      <c r="I30" s="271"/>
      <c r="J30" s="272"/>
      <c r="K30" s="272"/>
      <c r="L30" s="272"/>
      <c r="M30" s="272"/>
      <c r="N30" s="273"/>
      <c r="O30" s="205">
        <v>46266</v>
      </c>
      <c r="P30" s="206"/>
      <c r="Q30" s="43"/>
      <c r="R30" s="207" t="e">
        <f>Personalkosten!$K$45*Personalkostenaufstellung!Q30</f>
        <v>#DIV/0!</v>
      </c>
      <c r="S30" s="208"/>
      <c r="T30" s="189" t="e">
        <f>Personalkosten!$D$46*Personalkostenaufstellung!Q30</f>
        <v>#DIV/0!</v>
      </c>
      <c r="U30" s="204"/>
      <c r="V30" s="205">
        <v>46266</v>
      </c>
      <c r="W30" s="206"/>
      <c r="X30" s="43"/>
      <c r="Y30" s="207" t="e">
        <f>Personalkosten!$Y$45*Personalkostenaufstellung!X30</f>
        <v>#DIV/0!</v>
      </c>
      <c r="Z30" s="208"/>
      <c r="AA30" s="189" t="e">
        <f>Personalkosten!$D$46*Personalkostenaufstellung!X30</f>
        <v>#DIV/0!</v>
      </c>
      <c r="AB30" s="204"/>
      <c r="AC30" s="205">
        <v>46266</v>
      </c>
      <c r="AD30" s="206"/>
      <c r="AE30" s="43"/>
      <c r="AF30" s="207" t="e">
        <f>Personalkosten!$AM$45*Personalkostenaufstellung!AE30</f>
        <v>#DIV/0!</v>
      </c>
      <c r="AG30" s="208"/>
      <c r="AH30" s="189" t="e">
        <f>Personalkosten!$D$46*Personalkostenaufstellung!AE30</f>
        <v>#DIV/0!</v>
      </c>
      <c r="AI30" s="204"/>
      <c r="AJ30" s="205">
        <v>46266</v>
      </c>
      <c r="AK30" s="206"/>
      <c r="AL30" s="43"/>
      <c r="AM30" s="207" t="e">
        <f>Personalkosten!$BA$45*Personalkostenaufstellung!AL30</f>
        <v>#DIV/0!</v>
      </c>
      <c r="AN30" s="208"/>
      <c r="AO30" s="189" t="e">
        <f>Personalkosten!$D$46*Personalkostenaufstellung!AL30</f>
        <v>#DIV/0!</v>
      </c>
      <c r="AP30" s="204"/>
      <c r="AQ30" s="205">
        <v>46266</v>
      </c>
      <c r="AR30" s="206"/>
      <c r="AS30" s="43"/>
      <c r="AT30" s="207" t="e">
        <f>Personalkosten!$BO$45*Personalkostenaufstellung!AS30</f>
        <v>#DIV/0!</v>
      </c>
      <c r="AU30" s="208"/>
      <c r="AV30" s="189" t="e">
        <f>Personalkosten!$D$46*Personalkostenaufstellung!AS30</f>
        <v>#DIV/0!</v>
      </c>
      <c r="AW30" s="204"/>
      <c r="AX30" s="205">
        <v>46266</v>
      </c>
      <c r="AY30" s="206"/>
      <c r="AZ30" s="43"/>
      <c r="BA30" s="207" t="e">
        <f>Personalkosten!$CC$45*Personalkostenaufstellung!AZ30</f>
        <v>#DIV/0!</v>
      </c>
      <c r="BB30" s="208"/>
      <c r="BC30" s="189" t="e">
        <f>Personalkosten!$D$46*Personalkostenaufstellung!AZ30</f>
        <v>#DIV/0!</v>
      </c>
      <c r="BD30" s="204"/>
      <c r="BE30" s="205">
        <v>46266</v>
      </c>
      <c r="BF30" s="206"/>
      <c r="BG30" s="43"/>
      <c r="BH30" s="207" t="e">
        <f>Personalkosten!$CQ$45*Personalkostenaufstellung!BG30</f>
        <v>#DIV/0!</v>
      </c>
      <c r="BI30" s="208"/>
      <c r="BJ30" s="189" t="e">
        <f>Personalkosten!$D$46*Personalkostenaufstellung!BG30</f>
        <v>#DIV/0!</v>
      </c>
      <c r="BK30" s="204"/>
      <c r="BL30" s="205">
        <v>46266</v>
      </c>
      <c r="BM30" s="206"/>
      <c r="BN30" s="43"/>
      <c r="BO30" s="207" t="e">
        <f>Personalkosten!$DE$45*Personalkostenaufstellung!BN30</f>
        <v>#DIV/0!</v>
      </c>
      <c r="BP30" s="208"/>
      <c r="BQ30" s="189" t="e">
        <f>Personalkosten!$D$46*Personalkostenaufstellung!BN30</f>
        <v>#DIV/0!</v>
      </c>
      <c r="BR30" s="204"/>
      <c r="BS30" s="205">
        <v>46266</v>
      </c>
      <c r="BT30" s="206"/>
      <c r="BU30" s="43"/>
      <c r="BV30" s="207" t="e">
        <f>Personalkosten!$DS$45*Personalkostenaufstellung!BU30</f>
        <v>#DIV/0!</v>
      </c>
      <c r="BW30" s="208"/>
      <c r="BX30" s="189" t="e">
        <f>Personalkosten!$D$46*Personalkostenaufstellung!BU30</f>
        <v>#DIV/0!</v>
      </c>
      <c r="BY30" s="204"/>
      <c r="BZ30" s="205">
        <v>46266</v>
      </c>
      <c r="CA30" s="206"/>
      <c r="CB30" s="43"/>
      <c r="CC30" s="207" t="e">
        <f>Personalkosten!$EG$45*Personalkostenaufstellung!CB30</f>
        <v>#DIV/0!</v>
      </c>
      <c r="CD30" s="208"/>
      <c r="CE30" s="189" t="e">
        <f>Personalkosten!$D$46*Personalkostenaufstellung!CB30</f>
        <v>#DIV/0!</v>
      </c>
      <c r="CF30" s="204"/>
      <c r="CG30" s="205">
        <v>46266</v>
      </c>
      <c r="CH30" s="206"/>
      <c r="CI30" s="43"/>
      <c r="CJ30" s="207" t="e">
        <f>Personalkosten!$EU$45*Personalkostenaufstellung!CI30</f>
        <v>#DIV/0!</v>
      </c>
      <c r="CK30" s="208"/>
      <c r="CL30" s="189" t="e">
        <f>Personalkosten!$D$46*Personalkostenaufstellung!CI30</f>
        <v>#DIV/0!</v>
      </c>
      <c r="CM30" s="204"/>
      <c r="CN30" s="205">
        <v>46266</v>
      </c>
      <c r="CO30" s="206"/>
      <c r="CP30" s="43"/>
      <c r="CQ30" s="207" t="e">
        <f>Personalkosten!$FI$45*Personalkostenaufstellung!CP30</f>
        <v>#DIV/0!</v>
      </c>
      <c r="CR30" s="208"/>
      <c r="CS30" s="189" t="e">
        <f>Personalkosten!$D$46*Personalkostenaufstellung!CP30</f>
        <v>#DIV/0!</v>
      </c>
      <c r="CT30" s="204"/>
      <c r="CU30" s="205">
        <v>46266</v>
      </c>
      <c r="CV30" s="206"/>
      <c r="CW30" s="43"/>
      <c r="CX30" s="207" t="e">
        <f>Personalkosten!$FW$45*Personalkostenaufstellung!CW30</f>
        <v>#DIV/0!</v>
      </c>
      <c r="CY30" s="208"/>
      <c r="CZ30" s="189" t="e">
        <f>Personalkosten!$D$46*Personalkostenaufstellung!CW30</f>
        <v>#DIV/0!</v>
      </c>
      <c r="DA30" s="204"/>
      <c r="DB30" s="205">
        <v>46266</v>
      </c>
      <c r="DC30" s="206"/>
      <c r="DD30" s="43"/>
      <c r="DE30" s="207" t="e">
        <f>Personalkosten!$GK$45*Personalkostenaufstellung!DD30</f>
        <v>#DIV/0!</v>
      </c>
      <c r="DF30" s="208"/>
      <c r="DG30" s="189" t="e">
        <f>Personalkosten!$D$46*Personalkostenaufstellung!DD30</f>
        <v>#DIV/0!</v>
      </c>
      <c r="DH30" s="204"/>
      <c r="DI30" s="205">
        <v>46266</v>
      </c>
      <c r="DJ30" s="206"/>
      <c r="DK30" s="43"/>
      <c r="DL30" s="207" t="e">
        <f>Personalkosten!$GY$45*Personalkostenaufstellung!DK30</f>
        <v>#DIV/0!</v>
      </c>
      <c r="DM30" s="208"/>
      <c r="DN30" s="189" t="e">
        <f>Personalkosten!$D$46*Personalkostenaufstellung!DK30</f>
        <v>#DIV/0!</v>
      </c>
      <c r="DO30" s="204"/>
      <c r="DP30" s="205">
        <v>46266</v>
      </c>
      <c r="DQ30" s="206"/>
      <c r="DR30" s="43"/>
      <c r="DS30" s="207" t="e">
        <f>Personalkosten!$HM$45*Personalkostenaufstellung!DR30</f>
        <v>#DIV/0!</v>
      </c>
      <c r="DT30" s="208"/>
      <c r="DU30" s="189" t="e">
        <f>Personalkosten!$D$46*Personalkostenaufstellung!DR30</f>
        <v>#DIV/0!</v>
      </c>
      <c r="DV30" s="204"/>
      <c r="DW30" s="205">
        <v>46266</v>
      </c>
      <c r="DX30" s="206"/>
      <c r="DY30" s="43"/>
      <c r="DZ30" s="207" t="e">
        <f>Personalkosten!$IA$45*Personalkostenaufstellung!DY30</f>
        <v>#DIV/0!</v>
      </c>
      <c r="EA30" s="208"/>
      <c r="EB30" s="189" t="e">
        <f>Personalkosten!$D$46*Personalkostenaufstellung!DY30</f>
        <v>#DIV/0!</v>
      </c>
      <c r="EC30" s="204"/>
      <c r="ED30" s="205">
        <v>46266</v>
      </c>
      <c r="EE30" s="206"/>
      <c r="EF30" s="43"/>
      <c r="EG30" s="207" t="e">
        <f>Personalkosten!$IO$45*Personalkostenaufstellung!EF30</f>
        <v>#DIV/0!</v>
      </c>
      <c r="EH30" s="208"/>
      <c r="EI30" s="189" t="e">
        <f>Personalkosten!$D$46*Personalkostenaufstellung!EF30</f>
        <v>#DIV/0!</v>
      </c>
      <c r="EJ30" s="204"/>
      <c r="EK30" s="205">
        <v>46266</v>
      </c>
      <c r="EL30" s="206"/>
      <c r="EM30" s="43"/>
      <c r="EN30" s="207" t="e">
        <f>Personalkosten!$JC$45*Personalkostenaufstellung!EM30</f>
        <v>#DIV/0!</v>
      </c>
      <c r="EO30" s="208"/>
      <c r="EP30" s="189" t="e">
        <f>Personalkosten!$D$46*Personalkostenaufstellung!EM30</f>
        <v>#DIV/0!</v>
      </c>
      <c r="EQ30" s="204"/>
      <c r="ER30" s="205">
        <v>46266</v>
      </c>
      <c r="ES30" s="206"/>
      <c r="ET30" s="43"/>
      <c r="EU30" s="207" t="e">
        <f>Personalkosten!$JQ$45*Personalkostenaufstellung!ET30</f>
        <v>#DIV/0!</v>
      </c>
      <c r="EV30" s="208"/>
      <c r="EW30" s="189" t="e">
        <f>Personalkosten!$D$46*Personalkostenaufstellung!ET30</f>
        <v>#DIV/0!</v>
      </c>
      <c r="EX30" s="204"/>
      <c r="EY30" s="205">
        <v>46266</v>
      </c>
      <c r="EZ30" s="206"/>
      <c r="FA30" s="43"/>
      <c r="FB30" s="207" t="e">
        <f>Personalkosten!$KE$45*Personalkostenaufstellung!FA30</f>
        <v>#DIV/0!</v>
      </c>
      <c r="FC30" s="208"/>
      <c r="FD30" s="189" t="e">
        <f>Personalkosten!$D$46*Personalkostenaufstellung!FA30</f>
        <v>#DIV/0!</v>
      </c>
      <c r="FE30" s="204"/>
      <c r="FF30" s="205">
        <v>46266</v>
      </c>
      <c r="FG30" s="206"/>
      <c r="FH30" s="43"/>
      <c r="FI30" s="207" t="e">
        <f>Personalkosten!$KS$45*Personalkostenaufstellung!FH30</f>
        <v>#DIV/0!</v>
      </c>
      <c r="FJ30" s="208"/>
      <c r="FK30" s="189" t="e">
        <f>Personalkosten!$D$46*Personalkostenaufstellung!FH30</f>
        <v>#DIV/0!</v>
      </c>
      <c r="FL30" s="204"/>
      <c r="FM30" s="205">
        <v>46266</v>
      </c>
      <c r="FN30" s="206"/>
      <c r="FO30" s="43"/>
      <c r="FP30" s="207" t="e">
        <f>Personalkosten!$LG$45*Personalkostenaufstellung!FO30</f>
        <v>#DIV/0!</v>
      </c>
      <c r="FQ30" s="208"/>
      <c r="FR30" s="189" t="e">
        <f>Personalkosten!$D$46*Personalkostenaufstellung!FO30</f>
        <v>#DIV/0!</v>
      </c>
      <c r="FS30" s="204"/>
      <c r="FT30" s="205">
        <v>46266</v>
      </c>
      <c r="FU30" s="206"/>
      <c r="FV30" s="43"/>
      <c r="FW30" s="207" t="e">
        <f>Personalkosten!$LU$45*Personalkostenaufstellung!FV30</f>
        <v>#DIV/0!</v>
      </c>
      <c r="FX30" s="208"/>
      <c r="FY30" s="189" t="e">
        <f>Personalkosten!$D$46*Personalkostenaufstellung!FV30</f>
        <v>#DIV/0!</v>
      </c>
      <c r="FZ30" s="204"/>
      <c r="GA30" s="205">
        <v>46266</v>
      </c>
      <c r="GB30" s="206"/>
      <c r="GC30" s="43"/>
      <c r="GD30" s="207" t="e">
        <f>Personalkosten!$MI$45*Personalkostenaufstellung!GC30</f>
        <v>#DIV/0!</v>
      </c>
      <c r="GE30" s="208"/>
      <c r="GF30" s="189" t="e">
        <f>Personalkosten!$D$46*Personalkostenaufstellung!GC30</f>
        <v>#DIV/0!</v>
      </c>
      <c r="GG30" s="204"/>
    </row>
    <row r="31" spans="1:189">
      <c r="A31" s="42">
        <v>12</v>
      </c>
      <c r="B31" s="188" t="str">
        <f>$BA$27</f>
        <v/>
      </c>
      <c r="C31" s="188"/>
      <c r="D31" s="189" t="str">
        <f>IF(ISERROR($BC$42),"",IF($BC$42=0,"",IF(Personalkosten!$D$46&lt;35,Personalkostenaufstellung!$BA$42,Personalkostenaufstellung!$BC$42)))</f>
        <v/>
      </c>
      <c r="E31" s="189"/>
      <c r="F31" s="190" t="str">
        <f>IF($AZ$42=0,"",$AZ$42)</f>
        <v/>
      </c>
      <c r="G31" s="191"/>
      <c r="H31" s="267"/>
      <c r="I31" s="271"/>
      <c r="J31" s="272"/>
      <c r="K31" s="272"/>
      <c r="L31" s="272"/>
      <c r="M31" s="272"/>
      <c r="N31" s="273"/>
      <c r="O31" s="205">
        <v>46296</v>
      </c>
      <c r="P31" s="206"/>
      <c r="Q31" s="43"/>
      <c r="R31" s="207" t="e">
        <f>Personalkosten!$K$45*Personalkostenaufstellung!Q31</f>
        <v>#DIV/0!</v>
      </c>
      <c r="S31" s="208"/>
      <c r="T31" s="189" t="e">
        <f>Personalkosten!$D$46*Personalkostenaufstellung!Q31</f>
        <v>#DIV/0!</v>
      </c>
      <c r="U31" s="204"/>
      <c r="V31" s="205">
        <v>46296</v>
      </c>
      <c r="W31" s="206"/>
      <c r="X31" s="43"/>
      <c r="Y31" s="207" t="e">
        <f>Personalkosten!$Y$45*Personalkostenaufstellung!X31</f>
        <v>#DIV/0!</v>
      </c>
      <c r="Z31" s="208"/>
      <c r="AA31" s="189" t="e">
        <f>Personalkosten!$D$46*Personalkostenaufstellung!X31</f>
        <v>#DIV/0!</v>
      </c>
      <c r="AB31" s="204"/>
      <c r="AC31" s="205">
        <v>46296</v>
      </c>
      <c r="AD31" s="206"/>
      <c r="AE31" s="43"/>
      <c r="AF31" s="207" t="e">
        <f>Personalkosten!$AM$45*Personalkostenaufstellung!AE31</f>
        <v>#DIV/0!</v>
      </c>
      <c r="AG31" s="208"/>
      <c r="AH31" s="189" t="e">
        <f>Personalkosten!$D$46*Personalkostenaufstellung!AE31</f>
        <v>#DIV/0!</v>
      </c>
      <c r="AI31" s="204"/>
      <c r="AJ31" s="205">
        <v>46296</v>
      </c>
      <c r="AK31" s="206"/>
      <c r="AL31" s="43"/>
      <c r="AM31" s="207" t="e">
        <f>Personalkosten!$BA$45*Personalkostenaufstellung!AL31</f>
        <v>#DIV/0!</v>
      </c>
      <c r="AN31" s="208"/>
      <c r="AO31" s="189" t="e">
        <f>Personalkosten!$D$46*Personalkostenaufstellung!AL31</f>
        <v>#DIV/0!</v>
      </c>
      <c r="AP31" s="204"/>
      <c r="AQ31" s="205">
        <v>46296</v>
      </c>
      <c r="AR31" s="206"/>
      <c r="AS31" s="43"/>
      <c r="AT31" s="207" t="e">
        <f>Personalkosten!$K$45*Personalkostenaufstellung!AS31</f>
        <v>#DIV/0!</v>
      </c>
      <c r="AU31" s="208"/>
      <c r="AV31" s="189" t="e">
        <f>Personalkosten!$D$46*Personalkostenaufstellung!AS31</f>
        <v>#DIV/0!</v>
      </c>
      <c r="AW31" s="204"/>
      <c r="AX31" s="205">
        <v>46296</v>
      </c>
      <c r="AY31" s="206"/>
      <c r="AZ31" s="43"/>
      <c r="BA31" s="207" t="e">
        <f>Personalkosten!$CC$45*Personalkostenaufstellung!AZ31</f>
        <v>#DIV/0!</v>
      </c>
      <c r="BB31" s="208"/>
      <c r="BC31" s="189" t="e">
        <f>Personalkosten!$D$46*Personalkostenaufstellung!AZ31</f>
        <v>#DIV/0!</v>
      </c>
      <c r="BD31" s="204"/>
      <c r="BE31" s="205">
        <v>46296</v>
      </c>
      <c r="BF31" s="206"/>
      <c r="BG31" s="43"/>
      <c r="BH31" s="207" t="e">
        <f>Personalkosten!$CQ$45*Personalkostenaufstellung!BG31</f>
        <v>#DIV/0!</v>
      </c>
      <c r="BI31" s="208"/>
      <c r="BJ31" s="189" t="e">
        <f>Personalkosten!$D$46*Personalkostenaufstellung!BG31</f>
        <v>#DIV/0!</v>
      </c>
      <c r="BK31" s="204"/>
      <c r="BL31" s="205">
        <v>46296</v>
      </c>
      <c r="BM31" s="206"/>
      <c r="BN31" s="43"/>
      <c r="BO31" s="207" t="e">
        <f>Personalkosten!$DE$45*Personalkostenaufstellung!BN31</f>
        <v>#DIV/0!</v>
      </c>
      <c r="BP31" s="208"/>
      <c r="BQ31" s="189" t="e">
        <f>Personalkosten!$D$46*Personalkostenaufstellung!BN31</f>
        <v>#DIV/0!</v>
      </c>
      <c r="BR31" s="204"/>
      <c r="BS31" s="205">
        <v>46296</v>
      </c>
      <c r="BT31" s="206"/>
      <c r="BU31" s="43"/>
      <c r="BV31" s="207" t="e">
        <f>Personalkosten!$DS$45*Personalkostenaufstellung!BU31</f>
        <v>#DIV/0!</v>
      </c>
      <c r="BW31" s="208"/>
      <c r="BX31" s="189" t="e">
        <f>Personalkosten!$D$46*Personalkostenaufstellung!BU31</f>
        <v>#DIV/0!</v>
      </c>
      <c r="BY31" s="204"/>
      <c r="BZ31" s="205">
        <v>46296</v>
      </c>
      <c r="CA31" s="206"/>
      <c r="CB31" s="43"/>
      <c r="CC31" s="207" t="e">
        <f>Personalkosten!$EG$45*Personalkostenaufstellung!CB31</f>
        <v>#DIV/0!</v>
      </c>
      <c r="CD31" s="208"/>
      <c r="CE31" s="189" t="e">
        <f>Personalkosten!$D$46*Personalkostenaufstellung!CB31</f>
        <v>#DIV/0!</v>
      </c>
      <c r="CF31" s="204"/>
      <c r="CG31" s="205">
        <v>46296</v>
      </c>
      <c r="CH31" s="206"/>
      <c r="CI31" s="43"/>
      <c r="CJ31" s="207" t="e">
        <f>Personalkosten!$EU$45*Personalkostenaufstellung!CI31</f>
        <v>#DIV/0!</v>
      </c>
      <c r="CK31" s="208"/>
      <c r="CL31" s="189" t="e">
        <f>Personalkosten!$D$46*Personalkostenaufstellung!CI31</f>
        <v>#DIV/0!</v>
      </c>
      <c r="CM31" s="204"/>
      <c r="CN31" s="205">
        <v>46296</v>
      </c>
      <c r="CO31" s="206"/>
      <c r="CP31" s="43"/>
      <c r="CQ31" s="207" t="e">
        <f>Personalkosten!$FI$45*Personalkostenaufstellung!CP31</f>
        <v>#DIV/0!</v>
      </c>
      <c r="CR31" s="208"/>
      <c r="CS31" s="189" t="e">
        <f>Personalkosten!$D$46*Personalkostenaufstellung!CP31</f>
        <v>#DIV/0!</v>
      </c>
      <c r="CT31" s="204"/>
      <c r="CU31" s="205">
        <v>46296</v>
      </c>
      <c r="CV31" s="206"/>
      <c r="CW31" s="43"/>
      <c r="CX31" s="207" t="e">
        <f>Personalkosten!$FW$45*Personalkostenaufstellung!CW31</f>
        <v>#DIV/0!</v>
      </c>
      <c r="CY31" s="208"/>
      <c r="CZ31" s="189" t="e">
        <f>Personalkosten!$D$46*Personalkostenaufstellung!CW31</f>
        <v>#DIV/0!</v>
      </c>
      <c r="DA31" s="204"/>
      <c r="DB31" s="205">
        <v>46296</v>
      </c>
      <c r="DC31" s="206"/>
      <c r="DD31" s="43"/>
      <c r="DE31" s="207" t="e">
        <f>Personalkosten!$GK$45*Personalkostenaufstellung!DD31</f>
        <v>#DIV/0!</v>
      </c>
      <c r="DF31" s="208"/>
      <c r="DG31" s="189" t="e">
        <f>Personalkosten!$D$46*Personalkostenaufstellung!DD31</f>
        <v>#DIV/0!</v>
      </c>
      <c r="DH31" s="204"/>
      <c r="DI31" s="205">
        <v>46296</v>
      </c>
      <c r="DJ31" s="206"/>
      <c r="DK31" s="43"/>
      <c r="DL31" s="207" t="e">
        <f>Personalkosten!$GY$45*Personalkostenaufstellung!DK31</f>
        <v>#DIV/0!</v>
      </c>
      <c r="DM31" s="208"/>
      <c r="DN31" s="189" t="e">
        <f>Personalkosten!$D$46*Personalkostenaufstellung!DK31</f>
        <v>#DIV/0!</v>
      </c>
      <c r="DO31" s="204"/>
      <c r="DP31" s="205">
        <v>46296</v>
      </c>
      <c r="DQ31" s="206"/>
      <c r="DR31" s="43"/>
      <c r="DS31" s="207" t="e">
        <f>Personalkosten!$HM$45*Personalkostenaufstellung!DR31</f>
        <v>#DIV/0!</v>
      </c>
      <c r="DT31" s="208"/>
      <c r="DU31" s="189" t="e">
        <f>Personalkosten!$D$46*Personalkostenaufstellung!DR31</f>
        <v>#DIV/0!</v>
      </c>
      <c r="DV31" s="204"/>
      <c r="DW31" s="205">
        <v>46296</v>
      </c>
      <c r="DX31" s="206"/>
      <c r="DY31" s="43"/>
      <c r="DZ31" s="207" t="e">
        <f>Personalkosten!$IA$45*Personalkostenaufstellung!DY31</f>
        <v>#DIV/0!</v>
      </c>
      <c r="EA31" s="208"/>
      <c r="EB31" s="189" t="e">
        <f>Personalkosten!$D$46*Personalkostenaufstellung!DY31</f>
        <v>#DIV/0!</v>
      </c>
      <c r="EC31" s="204"/>
      <c r="ED31" s="205">
        <v>46296</v>
      </c>
      <c r="EE31" s="206"/>
      <c r="EF31" s="43"/>
      <c r="EG31" s="207" t="e">
        <f>Personalkosten!$IO$45*Personalkostenaufstellung!EF31</f>
        <v>#DIV/0!</v>
      </c>
      <c r="EH31" s="208"/>
      <c r="EI31" s="189" t="e">
        <f>Personalkosten!$D$46*Personalkostenaufstellung!EF31</f>
        <v>#DIV/0!</v>
      </c>
      <c r="EJ31" s="204"/>
      <c r="EK31" s="205">
        <v>46296</v>
      </c>
      <c r="EL31" s="206"/>
      <c r="EM31" s="43"/>
      <c r="EN31" s="207" t="e">
        <f>Personalkosten!$JC$45*Personalkostenaufstellung!EM31</f>
        <v>#DIV/0!</v>
      </c>
      <c r="EO31" s="208"/>
      <c r="EP31" s="189" t="e">
        <f>Personalkosten!$D$46*Personalkostenaufstellung!EM31</f>
        <v>#DIV/0!</v>
      </c>
      <c r="EQ31" s="204"/>
      <c r="ER31" s="205">
        <v>46296</v>
      </c>
      <c r="ES31" s="206"/>
      <c r="ET31" s="43"/>
      <c r="EU31" s="207" t="e">
        <f>Personalkosten!$JQ$45*Personalkostenaufstellung!ET31</f>
        <v>#DIV/0!</v>
      </c>
      <c r="EV31" s="208"/>
      <c r="EW31" s="189" t="e">
        <f>Personalkosten!$D$46*Personalkostenaufstellung!ET31</f>
        <v>#DIV/0!</v>
      </c>
      <c r="EX31" s="204"/>
      <c r="EY31" s="205">
        <v>46296</v>
      </c>
      <c r="EZ31" s="206"/>
      <c r="FA31" s="43"/>
      <c r="FB31" s="207" t="e">
        <f>Personalkosten!$KE$45*Personalkostenaufstellung!FA31</f>
        <v>#DIV/0!</v>
      </c>
      <c r="FC31" s="208"/>
      <c r="FD31" s="189" t="e">
        <f>Personalkosten!$D$46*Personalkostenaufstellung!FA31</f>
        <v>#DIV/0!</v>
      </c>
      <c r="FE31" s="204"/>
      <c r="FF31" s="205">
        <v>46296</v>
      </c>
      <c r="FG31" s="206"/>
      <c r="FH31" s="43"/>
      <c r="FI31" s="207" t="e">
        <f>Personalkosten!$KS$45*Personalkostenaufstellung!FH31</f>
        <v>#DIV/0!</v>
      </c>
      <c r="FJ31" s="208"/>
      <c r="FK31" s="189" t="e">
        <f>Personalkosten!$D$46*Personalkostenaufstellung!FH31</f>
        <v>#DIV/0!</v>
      </c>
      <c r="FL31" s="204"/>
      <c r="FM31" s="205">
        <v>46296</v>
      </c>
      <c r="FN31" s="206"/>
      <c r="FO31" s="43"/>
      <c r="FP31" s="207" t="e">
        <f>Personalkosten!$LG$45*Personalkostenaufstellung!FO31</f>
        <v>#DIV/0!</v>
      </c>
      <c r="FQ31" s="208"/>
      <c r="FR31" s="189" t="e">
        <f>Personalkosten!$D$46*Personalkostenaufstellung!FO31</f>
        <v>#DIV/0!</v>
      </c>
      <c r="FS31" s="204"/>
      <c r="FT31" s="205">
        <v>46296</v>
      </c>
      <c r="FU31" s="206"/>
      <c r="FV31" s="43"/>
      <c r="FW31" s="207" t="e">
        <f>Personalkosten!$LU$45*Personalkostenaufstellung!FV31</f>
        <v>#DIV/0!</v>
      </c>
      <c r="FX31" s="208"/>
      <c r="FY31" s="189" t="e">
        <f>Personalkosten!$D$46*Personalkostenaufstellung!FV31</f>
        <v>#DIV/0!</v>
      </c>
      <c r="FZ31" s="204"/>
      <c r="GA31" s="205">
        <v>46296</v>
      </c>
      <c r="GB31" s="206"/>
      <c r="GC31" s="43"/>
      <c r="GD31" s="207" t="e">
        <f>Personalkosten!$MI$45*Personalkostenaufstellung!GC31</f>
        <v>#DIV/0!</v>
      </c>
      <c r="GE31" s="208"/>
      <c r="GF31" s="189" t="e">
        <f>Personalkosten!$D$46*Personalkostenaufstellung!GC31</f>
        <v>#DIV/0!</v>
      </c>
      <c r="GG31" s="204"/>
    </row>
    <row r="32" spans="1:189">
      <c r="A32" s="42">
        <v>13</v>
      </c>
      <c r="B32" s="188" t="str">
        <f>$BH$3</f>
        <v/>
      </c>
      <c r="C32" s="188"/>
      <c r="D32" s="189" t="str">
        <f>IF(ISERROR($BJ$18),"",IF($BJ$18=0,"",IF(Personalkosten!$D$46&lt;35,Personalkostenaufstellung!$BH$18,Personalkostenaufstellung!$BJ$18)))</f>
        <v/>
      </c>
      <c r="E32" s="189"/>
      <c r="F32" s="190" t="str">
        <f>IF($BG$18=0,"",$BG$18)</f>
        <v/>
      </c>
      <c r="G32" s="191"/>
      <c r="H32" s="267"/>
      <c r="I32" s="271"/>
      <c r="J32" s="272"/>
      <c r="K32" s="272"/>
      <c r="L32" s="272"/>
      <c r="M32" s="272"/>
      <c r="N32" s="273"/>
      <c r="O32" s="205">
        <v>46327</v>
      </c>
      <c r="P32" s="206"/>
      <c r="Q32" s="43"/>
      <c r="R32" s="207" t="e">
        <f>Personalkosten!$K$45*Personalkostenaufstellung!Q32</f>
        <v>#DIV/0!</v>
      </c>
      <c r="S32" s="208"/>
      <c r="T32" s="189" t="e">
        <f>Personalkosten!$D$46*Personalkostenaufstellung!Q32</f>
        <v>#DIV/0!</v>
      </c>
      <c r="U32" s="204"/>
      <c r="V32" s="205">
        <v>46327</v>
      </c>
      <c r="W32" s="206"/>
      <c r="X32" s="43"/>
      <c r="Y32" s="207" t="e">
        <f>Personalkosten!$Y$45*Personalkostenaufstellung!X32</f>
        <v>#DIV/0!</v>
      </c>
      <c r="Z32" s="208"/>
      <c r="AA32" s="189" t="e">
        <f>Personalkosten!$D$46*Personalkostenaufstellung!X32</f>
        <v>#DIV/0!</v>
      </c>
      <c r="AB32" s="204"/>
      <c r="AC32" s="205">
        <v>46327</v>
      </c>
      <c r="AD32" s="206"/>
      <c r="AE32" s="43"/>
      <c r="AF32" s="207" t="e">
        <f>Personalkosten!$AM$45*Personalkostenaufstellung!AE32</f>
        <v>#DIV/0!</v>
      </c>
      <c r="AG32" s="208"/>
      <c r="AH32" s="189" t="e">
        <f>Personalkosten!$D$46*Personalkostenaufstellung!AE32</f>
        <v>#DIV/0!</v>
      </c>
      <c r="AI32" s="204"/>
      <c r="AJ32" s="205">
        <v>46327</v>
      </c>
      <c r="AK32" s="206"/>
      <c r="AL32" s="43"/>
      <c r="AM32" s="207" t="e">
        <f>Personalkosten!$BA$45*Personalkostenaufstellung!AL32</f>
        <v>#DIV/0!</v>
      </c>
      <c r="AN32" s="208"/>
      <c r="AO32" s="189" t="e">
        <f>Personalkosten!$D$46*Personalkostenaufstellung!AL32</f>
        <v>#DIV/0!</v>
      </c>
      <c r="AP32" s="204"/>
      <c r="AQ32" s="205">
        <v>46327</v>
      </c>
      <c r="AR32" s="206"/>
      <c r="AS32" s="43"/>
      <c r="AT32" s="207" t="e">
        <f>Personalkosten!$K$45*Personalkostenaufstellung!AS32</f>
        <v>#DIV/0!</v>
      </c>
      <c r="AU32" s="208"/>
      <c r="AV32" s="189" t="e">
        <f>Personalkosten!$D$46*Personalkostenaufstellung!AS32</f>
        <v>#DIV/0!</v>
      </c>
      <c r="AW32" s="204"/>
      <c r="AX32" s="205">
        <v>46327</v>
      </c>
      <c r="AY32" s="206"/>
      <c r="AZ32" s="43"/>
      <c r="BA32" s="207" t="e">
        <f>Personalkosten!$CC$45*Personalkostenaufstellung!AZ32</f>
        <v>#DIV/0!</v>
      </c>
      <c r="BB32" s="208"/>
      <c r="BC32" s="189" t="e">
        <f>Personalkosten!$D$46*Personalkostenaufstellung!AZ32</f>
        <v>#DIV/0!</v>
      </c>
      <c r="BD32" s="204"/>
      <c r="BE32" s="205">
        <v>46327</v>
      </c>
      <c r="BF32" s="206"/>
      <c r="BG32" s="43"/>
      <c r="BH32" s="207" t="e">
        <f>Personalkosten!$CQ$45*Personalkostenaufstellung!BG32</f>
        <v>#DIV/0!</v>
      </c>
      <c r="BI32" s="208"/>
      <c r="BJ32" s="189" t="e">
        <f>Personalkosten!$D$46*Personalkostenaufstellung!BG32</f>
        <v>#DIV/0!</v>
      </c>
      <c r="BK32" s="204"/>
      <c r="BL32" s="205">
        <v>46327</v>
      </c>
      <c r="BM32" s="206"/>
      <c r="BN32" s="43"/>
      <c r="BO32" s="207" t="e">
        <f>Personalkosten!$DE$45*Personalkostenaufstellung!BN32</f>
        <v>#DIV/0!</v>
      </c>
      <c r="BP32" s="208"/>
      <c r="BQ32" s="189" t="e">
        <f>Personalkosten!$D$46*Personalkostenaufstellung!BN32</f>
        <v>#DIV/0!</v>
      </c>
      <c r="BR32" s="204"/>
      <c r="BS32" s="205">
        <v>46327</v>
      </c>
      <c r="BT32" s="206"/>
      <c r="BU32" s="43"/>
      <c r="BV32" s="207" t="e">
        <f>Personalkosten!$DS$45*Personalkostenaufstellung!BU32</f>
        <v>#DIV/0!</v>
      </c>
      <c r="BW32" s="208"/>
      <c r="BX32" s="189" t="e">
        <f>Personalkosten!$D$46*Personalkostenaufstellung!BU32</f>
        <v>#DIV/0!</v>
      </c>
      <c r="BY32" s="204"/>
      <c r="BZ32" s="205">
        <v>46327</v>
      </c>
      <c r="CA32" s="206"/>
      <c r="CB32" s="43"/>
      <c r="CC32" s="207" t="e">
        <f>Personalkosten!$EG$45*Personalkostenaufstellung!CB32</f>
        <v>#DIV/0!</v>
      </c>
      <c r="CD32" s="208"/>
      <c r="CE32" s="189" t="e">
        <f>Personalkosten!$D$46*Personalkostenaufstellung!CB32</f>
        <v>#DIV/0!</v>
      </c>
      <c r="CF32" s="204"/>
      <c r="CG32" s="205">
        <v>46327</v>
      </c>
      <c r="CH32" s="206"/>
      <c r="CI32" s="43"/>
      <c r="CJ32" s="207" t="e">
        <f>Personalkosten!$EU$45*Personalkostenaufstellung!CI32</f>
        <v>#DIV/0!</v>
      </c>
      <c r="CK32" s="208"/>
      <c r="CL32" s="189" t="e">
        <f>Personalkosten!$D$46*Personalkostenaufstellung!CI32</f>
        <v>#DIV/0!</v>
      </c>
      <c r="CM32" s="204"/>
      <c r="CN32" s="205">
        <v>46327</v>
      </c>
      <c r="CO32" s="206"/>
      <c r="CP32" s="43"/>
      <c r="CQ32" s="207" t="e">
        <f>Personalkosten!$FI$45*Personalkostenaufstellung!CP32</f>
        <v>#DIV/0!</v>
      </c>
      <c r="CR32" s="208"/>
      <c r="CS32" s="189" t="e">
        <f>Personalkosten!$D$46*Personalkostenaufstellung!CP32</f>
        <v>#DIV/0!</v>
      </c>
      <c r="CT32" s="204"/>
      <c r="CU32" s="205">
        <v>46327</v>
      </c>
      <c r="CV32" s="206"/>
      <c r="CW32" s="43"/>
      <c r="CX32" s="207" t="e">
        <f>Personalkosten!$FW$45*Personalkostenaufstellung!CW32</f>
        <v>#DIV/0!</v>
      </c>
      <c r="CY32" s="208"/>
      <c r="CZ32" s="189" t="e">
        <f>Personalkosten!$D$46*Personalkostenaufstellung!CW32</f>
        <v>#DIV/0!</v>
      </c>
      <c r="DA32" s="204"/>
      <c r="DB32" s="205">
        <v>46327</v>
      </c>
      <c r="DC32" s="206"/>
      <c r="DD32" s="43"/>
      <c r="DE32" s="207" t="e">
        <f>Personalkosten!$GK$45*Personalkostenaufstellung!DD32</f>
        <v>#DIV/0!</v>
      </c>
      <c r="DF32" s="208"/>
      <c r="DG32" s="189" t="e">
        <f>Personalkosten!$D$46*Personalkostenaufstellung!DD32</f>
        <v>#DIV/0!</v>
      </c>
      <c r="DH32" s="204"/>
      <c r="DI32" s="205">
        <v>46327</v>
      </c>
      <c r="DJ32" s="206"/>
      <c r="DK32" s="43"/>
      <c r="DL32" s="207" t="e">
        <f>Personalkosten!$GY$45*Personalkostenaufstellung!DK32</f>
        <v>#DIV/0!</v>
      </c>
      <c r="DM32" s="208"/>
      <c r="DN32" s="189" t="e">
        <f>Personalkosten!$D$46*Personalkostenaufstellung!DK32</f>
        <v>#DIV/0!</v>
      </c>
      <c r="DO32" s="204"/>
      <c r="DP32" s="205">
        <v>46327</v>
      </c>
      <c r="DQ32" s="206"/>
      <c r="DR32" s="43"/>
      <c r="DS32" s="207" t="e">
        <f>Personalkosten!$HM$45*Personalkostenaufstellung!DR32</f>
        <v>#DIV/0!</v>
      </c>
      <c r="DT32" s="208"/>
      <c r="DU32" s="189" t="e">
        <f>Personalkosten!$D$46*Personalkostenaufstellung!DR32</f>
        <v>#DIV/0!</v>
      </c>
      <c r="DV32" s="204"/>
      <c r="DW32" s="205">
        <v>46327</v>
      </c>
      <c r="DX32" s="206"/>
      <c r="DY32" s="43"/>
      <c r="DZ32" s="207" t="e">
        <f>Personalkosten!$IA$45*Personalkostenaufstellung!DY32</f>
        <v>#DIV/0!</v>
      </c>
      <c r="EA32" s="208"/>
      <c r="EB32" s="189" t="e">
        <f>Personalkosten!$D$46*Personalkostenaufstellung!DY32</f>
        <v>#DIV/0!</v>
      </c>
      <c r="EC32" s="204"/>
      <c r="ED32" s="205">
        <v>46327</v>
      </c>
      <c r="EE32" s="206"/>
      <c r="EF32" s="43"/>
      <c r="EG32" s="207" t="e">
        <f>Personalkosten!$IO$45*Personalkostenaufstellung!EF32</f>
        <v>#DIV/0!</v>
      </c>
      <c r="EH32" s="208"/>
      <c r="EI32" s="189" t="e">
        <f>Personalkosten!$D$46*Personalkostenaufstellung!EF32</f>
        <v>#DIV/0!</v>
      </c>
      <c r="EJ32" s="204"/>
      <c r="EK32" s="205">
        <v>46327</v>
      </c>
      <c r="EL32" s="206"/>
      <c r="EM32" s="43"/>
      <c r="EN32" s="207" t="e">
        <f>Personalkosten!$JC$45*Personalkostenaufstellung!EM32</f>
        <v>#DIV/0!</v>
      </c>
      <c r="EO32" s="208"/>
      <c r="EP32" s="189" t="e">
        <f>Personalkosten!$D$46*Personalkostenaufstellung!EM32</f>
        <v>#DIV/0!</v>
      </c>
      <c r="EQ32" s="204"/>
      <c r="ER32" s="205">
        <v>46327</v>
      </c>
      <c r="ES32" s="206"/>
      <c r="ET32" s="43"/>
      <c r="EU32" s="207" t="e">
        <f>Personalkosten!$JQ$45*Personalkostenaufstellung!ET32</f>
        <v>#DIV/0!</v>
      </c>
      <c r="EV32" s="208"/>
      <c r="EW32" s="189" t="e">
        <f>Personalkosten!$D$46*Personalkostenaufstellung!ET32</f>
        <v>#DIV/0!</v>
      </c>
      <c r="EX32" s="204"/>
      <c r="EY32" s="205">
        <v>46327</v>
      </c>
      <c r="EZ32" s="206"/>
      <c r="FA32" s="43"/>
      <c r="FB32" s="207" t="e">
        <f>Personalkosten!$KE$45*Personalkostenaufstellung!FA32</f>
        <v>#DIV/0!</v>
      </c>
      <c r="FC32" s="208"/>
      <c r="FD32" s="189" t="e">
        <f>Personalkosten!$D$46*Personalkostenaufstellung!FA32</f>
        <v>#DIV/0!</v>
      </c>
      <c r="FE32" s="204"/>
      <c r="FF32" s="205">
        <v>46327</v>
      </c>
      <c r="FG32" s="206"/>
      <c r="FH32" s="43"/>
      <c r="FI32" s="207" t="e">
        <f>Personalkosten!$KS$45*Personalkostenaufstellung!FH32</f>
        <v>#DIV/0!</v>
      </c>
      <c r="FJ32" s="208"/>
      <c r="FK32" s="189" t="e">
        <f>Personalkosten!$D$46*Personalkostenaufstellung!FH32</f>
        <v>#DIV/0!</v>
      </c>
      <c r="FL32" s="204"/>
      <c r="FM32" s="205">
        <v>46327</v>
      </c>
      <c r="FN32" s="206"/>
      <c r="FO32" s="43"/>
      <c r="FP32" s="207" t="e">
        <f>Personalkosten!$LG$45*Personalkostenaufstellung!FO32</f>
        <v>#DIV/0!</v>
      </c>
      <c r="FQ32" s="208"/>
      <c r="FR32" s="189" t="e">
        <f>Personalkosten!$D$46*Personalkostenaufstellung!FO32</f>
        <v>#DIV/0!</v>
      </c>
      <c r="FS32" s="204"/>
      <c r="FT32" s="205">
        <v>46327</v>
      </c>
      <c r="FU32" s="206"/>
      <c r="FV32" s="43"/>
      <c r="FW32" s="207" t="e">
        <f>Personalkosten!$LU$45*Personalkostenaufstellung!FV32</f>
        <v>#DIV/0!</v>
      </c>
      <c r="FX32" s="208"/>
      <c r="FY32" s="189" t="e">
        <f>Personalkosten!$D$46*Personalkostenaufstellung!FV32</f>
        <v>#DIV/0!</v>
      </c>
      <c r="FZ32" s="204"/>
      <c r="GA32" s="205">
        <v>46327</v>
      </c>
      <c r="GB32" s="206"/>
      <c r="GC32" s="43"/>
      <c r="GD32" s="207" t="e">
        <f>Personalkosten!$MI$45*Personalkostenaufstellung!GC32</f>
        <v>#DIV/0!</v>
      </c>
      <c r="GE32" s="208"/>
      <c r="GF32" s="189" t="e">
        <f>Personalkosten!$D$46*Personalkostenaufstellung!GC32</f>
        <v>#DIV/0!</v>
      </c>
      <c r="GG32" s="204"/>
    </row>
    <row r="33" spans="1:189">
      <c r="A33" s="42">
        <v>14</v>
      </c>
      <c r="B33" s="188" t="str">
        <f>$BH$27</f>
        <v/>
      </c>
      <c r="C33" s="188"/>
      <c r="D33" s="189" t="str">
        <f>IF(ISERROR($BJ$42),"",IF($BJ$42=0,"",IF(Personalkosten!$D$46&lt;35,Personalkostenaufstellung!$BH$42,Personalkostenaufstellung!$BJ$42)))</f>
        <v/>
      </c>
      <c r="E33" s="189"/>
      <c r="F33" s="190" t="str">
        <f>IF($BG$42=0,"",$BG$42)</f>
        <v/>
      </c>
      <c r="G33" s="191"/>
      <c r="H33" s="267"/>
      <c r="I33" s="271"/>
      <c r="J33" s="272"/>
      <c r="K33" s="272"/>
      <c r="L33" s="272"/>
      <c r="M33" s="272"/>
      <c r="N33" s="273"/>
      <c r="O33" s="205">
        <v>46357</v>
      </c>
      <c r="P33" s="206"/>
      <c r="Q33" s="43"/>
      <c r="R33" s="207" t="e">
        <f>Personalkosten!$K$45*Personalkostenaufstellung!Q33</f>
        <v>#DIV/0!</v>
      </c>
      <c r="S33" s="208"/>
      <c r="T33" s="189" t="e">
        <f>Personalkosten!$D$46*Personalkostenaufstellung!Q33</f>
        <v>#DIV/0!</v>
      </c>
      <c r="U33" s="204"/>
      <c r="V33" s="205">
        <v>46357</v>
      </c>
      <c r="W33" s="206"/>
      <c r="X33" s="43"/>
      <c r="Y33" s="207" t="e">
        <f>Personalkosten!$Y$45*Personalkostenaufstellung!X33</f>
        <v>#DIV/0!</v>
      </c>
      <c r="Z33" s="208"/>
      <c r="AA33" s="189" t="e">
        <f>Personalkosten!$D$46*Personalkostenaufstellung!X33</f>
        <v>#DIV/0!</v>
      </c>
      <c r="AB33" s="204"/>
      <c r="AC33" s="205">
        <v>46357</v>
      </c>
      <c r="AD33" s="206"/>
      <c r="AE33" s="43"/>
      <c r="AF33" s="207" t="e">
        <f>Personalkosten!$AM$45*Personalkostenaufstellung!AE33</f>
        <v>#DIV/0!</v>
      </c>
      <c r="AG33" s="208"/>
      <c r="AH33" s="189" t="e">
        <f>Personalkosten!$D$46*Personalkostenaufstellung!AE33</f>
        <v>#DIV/0!</v>
      </c>
      <c r="AI33" s="204"/>
      <c r="AJ33" s="205">
        <v>46357</v>
      </c>
      <c r="AK33" s="206"/>
      <c r="AL33" s="43"/>
      <c r="AM33" s="207" t="e">
        <f>Personalkosten!$BA$45*Personalkostenaufstellung!AL33</f>
        <v>#DIV/0!</v>
      </c>
      <c r="AN33" s="208"/>
      <c r="AO33" s="189" t="e">
        <f>Personalkosten!$D$46*Personalkostenaufstellung!AL33</f>
        <v>#DIV/0!</v>
      </c>
      <c r="AP33" s="204"/>
      <c r="AQ33" s="205">
        <v>46357</v>
      </c>
      <c r="AR33" s="206"/>
      <c r="AS33" s="43"/>
      <c r="AT33" s="207" t="e">
        <f>Personalkosten!$K$45*Personalkostenaufstellung!AS33</f>
        <v>#DIV/0!</v>
      </c>
      <c r="AU33" s="208"/>
      <c r="AV33" s="189" t="e">
        <f>Personalkosten!$D$46*Personalkostenaufstellung!AS33</f>
        <v>#DIV/0!</v>
      </c>
      <c r="AW33" s="204"/>
      <c r="AX33" s="205">
        <v>46357</v>
      </c>
      <c r="AY33" s="206"/>
      <c r="AZ33" s="43"/>
      <c r="BA33" s="207" t="e">
        <f>Personalkosten!$CC$45*Personalkostenaufstellung!AZ33</f>
        <v>#DIV/0!</v>
      </c>
      <c r="BB33" s="208"/>
      <c r="BC33" s="189" t="e">
        <f>Personalkosten!$D$46*Personalkostenaufstellung!AZ33</f>
        <v>#DIV/0!</v>
      </c>
      <c r="BD33" s="204"/>
      <c r="BE33" s="205">
        <v>46357</v>
      </c>
      <c r="BF33" s="206"/>
      <c r="BG33" s="43"/>
      <c r="BH33" s="207" t="e">
        <f>Personalkosten!$CQ$45*Personalkostenaufstellung!BG33</f>
        <v>#DIV/0!</v>
      </c>
      <c r="BI33" s="208"/>
      <c r="BJ33" s="189" t="e">
        <f>Personalkosten!$D$46*Personalkostenaufstellung!BG33</f>
        <v>#DIV/0!</v>
      </c>
      <c r="BK33" s="204"/>
      <c r="BL33" s="205">
        <v>46357</v>
      </c>
      <c r="BM33" s="206"/>
      <c r="BN33" s="43"/>
      <c r="BO33" s="207" t="e">
        <f>Personalkosten!$DE$45*Personalkostenaufstellung!BN33</f>
        <v>#DIV/0!</v>
      </c>
      <c r="BP33" s="208"/>
      <c r="BQ33" s="189" t="e">
        <f>Personalkosten!$D$46*Personalkostenaufstellung!BN33</f>
        <v>#DIV/0!</v>
      </c>
      <c r="BR33" s="204"/>
      <c r="BS33" s="205">
        <v>46357</v>
      </c>
      <c r="BT33" s="206"/>
      <c r="BU33" s="43"/>
      <c r="BV33" s="207" t="e">
        <f>Personalkosten!$DS$45*Personalkostenaufstellung!BU33</f>
        <v>#DIV/0!</v>
      </c>
      <c r="BW33" s="208"/>
      <c r="BX33" s="189" t="e">
        <f>Personalkosten!$D$46*Personalkostenaufstellung!BU33</f>
        <v>#DIV/0!</v>
      </c>
      <c r="BY33" s="204"/>
      <c r="BZ33" s="205">
        <v>46357</v>
      </c>
      <c r="CA33" s="206"/>
      <c r="CB33" s="43"/>
      <c r="CC33" s="207" t="e">
        <f>Personalkosten!$EG$45*Personalkostenaufstellung!CB33</f>
        <v>#DIV/0!</v>
      </c>
      <c r="CD33" s="208"/>
      <c r="CE33" s="189" t="e">
        <f>Personalkosten!$D$46*Personalkostenaufstellung!CB33</f>
        <v>#DIV/0!</v>
      </c>
      <c r="CF33" s="204"/>
      <c r="CG33" s="205">
        <v>46357</v>
      </c>
      <c r="CH33" s="206"/>
      <c r="CI33" s="43"/>
      <c r="CJ33" s="207" t="e">
        <f>Personalkosten!$EU$45*Personalkostenaufstellung!CI33</f>
        <v>#DIV/0!</v>
      </c>
      <c r="CK33" s="208"/>
      <c r="CL33" s="189" t="e">
        <f>Personalkosten!$D$46*Personalkostenaufstellung!CI33</f>
        <v>#DIV/0!</v>
      </c>
      <c r="CM33" s="204"/>
      <c r="CN33" s="205">
        <v>46357</v>
      </c>
      <c r="CO33" s="206"/>
      <c r="CP33" s="43"/>
      <c r="CQ33" s="207" t="e">
        <f>Personalkosten!$FI$45*Personalkostenaufstellung!CP33</f>
        <v>#DIV/0!</v>
      </c>
      <c r="CR33" s="208"/>
      <c r="CS33" s="189" t="e">
        <f>Personalkosten!$D$46*Personalkostenaufstellung!CP33</f>
        <v>#DIV/0!</v>
      </c>
      <c r="CT33" s="204"/>
      <c r="CU33" s="205">
        <v>46357</v>
      </c>
      <c r="CV33" s="206"/>
      <c r="CW33" s="43"/>
      <c r="CX33" s="207" t="e">
        <f>Personalkosten!$FW$45*Personalkostenaufstellung!CW33</f>
        <v>#DIV/0!</v>
      </c>
      <c r="CY33" s="208"/>
      <c r="CZ33" s="189" t="e">
        <f>Personalkosten!$D$46*Personalkostenaufstellung!CW33</f>
        <v>#DIV/0!</v>
      </c>
      <c r="DA33" s="204"/>
      <c r="DB33" s="205">
        <v>46357</v>
      </c>
      <c r="DC33" s="206"/>
      <c r="DD33" s="43"/>
      <c r="DE33" s="207" t="e">
        <f>Personalkosten!$GK$45*Personalkostenaufstellung!DD33</f>
        <v>#DIV/0!</v>
      </c>
      <c r="DF33" s="208"/>
      <c r="DG33" s="189" t="e">
        <f>Personalkosten!$D$46*Personalkostenaufstellung!DD33</f>
        <v>#DIV/0!</v>
      </c>
      <c r="DH33" s="204"/>
      <c r="DI33" s="205">
        <v>46357</v>
      </c>
      <c r="DJ33" s="206"/>
      <c r="DK33" s="43"/>
      <c r="DL33" s="207" t="e">
        <f>Personalkosten!$GY$45*Personalkostenaufstellung!DK33</f>
        <v>#DIV/0!</v>
      </c>
      <c r="DM33" s="208"/>
      <c r="DN33" s="189" t="e">
        <f>Personalkosten!$D$46*Personalkostenaufstellung!DK33</f>
        <v>#DIV/0!</v>
      </c>
      <c r="DO33" s="204"/>
      <c r="DP33" s="205">
        <v>46357</v>
      </c>
      <c r="DQ33" s="206"/>
      <c r="DR33" s="43"/>
      <c r="DS33" s="207" t="e">
        <f>Personalkosten!$HM$45*Personalkostenaufstellung!DR33</f>
        <v>#DIV/0!</v>
      </c>
      <c r="DT33" s="208"/>
      <c r="DU33" s="189" t="e">
        <f>Personalkosten!$D$46*Personalkostenaufstellung!DR33</f>
        <v>#DIV/0!</v>
      </c>
      <c r="DV33" s="204"/>
      <c r="DW33" s="205">
        <v>46357</v>
      </c>
      <c r="DX33" s="206"/>
      <c r="DY33" s="43"/>
      <c r="DZ33" s="207" t="e">
        <f>Personalkosten!$IA$45*Personalkostenaufstellung!DY33</f>
        <v>#DIV/0!</v>
      </c>
      <c r="EA33" s="208"/>
      <c r="EB33" s="189" t="e">
        <f>Personalkosten!$D$46*Personalkostenaufstellung!DY33</f>
        <v>#DIV/0!</v>
      </c>
      <c r="EC33" s="204"/>
      <c r="ED33" s="205">
        <v>46357</v>
      </c>
      <c r="EE33" s="206"/>
      <c r="EF33" s="43"/>
      <c r="EG33" s="207" t="e">
        <f>Personalkosten!$IO$45*Personalkostenaufstellung!EF33</f>
        <v>#DIV/0!</v>
      </c>
      <c r="EH33" s="208"/>
      <c r="EI33" s="189" t="e">
        <f>Personalkosten!$D$46*Personalkostenaufstellung!EF33</f>
        <v>#DIV/0!</v>
      </c>
      <c r="EJ33" s="204"/>
      <c r="EK33" s="205">
        <v>46357</v>
      </c>
      <c r="EL33" s="206"/>
      <c r="EM33" s="43"/>
      <c r="EN33" s="207" t="e">
        <f>Personalkosten!$JC$45*Personalkostenaufstellung!EM33</f>
        <v>#DIV/0!</v>
      </c>
      <c r="EO33" s="208"/>
      <c r="EP33" s="189" t="e">
        <f>Personalkosten!$D$46*Personalkostenaufstellung!EM33</f>
        <v>#DIV/0!</v>
      </c>
      <c r="EQ33" s="204"/>
      <c r="ER33" s="205">
        <v>46357</v>
      </c>
      <c r="ES33" s="206"/>
      <c r="ET33" s="43"/>
      <c r="EU33" s="207" t="e">
        <f>Personalkosten!$JQ$45*Personalkostenaufstellung!ET33</f>
        <v>#DIV/0!</v>
      </c>
      <c r="EV33" s="208"/>
      <c r="EW33" s="189" t="e">
        <f>Personalkosten!$D$46*Personalkostenaufstellung!ET33</f>
        <v>#DIV/0!</v>
      </c>
      <c r="EX33" s="204"/>
      <c r="EY33" s="205">
        <v>46357</v>
      </c>
      <c r="EZ33" s="206"/>
      <c r="FA33" s="43"/>
      <c r="FB33" s="207" t="e">
        <f>Personalkosten!$KE$45*Personalkostenaufstellung!FA33</f>
        <v>#DIV/0!</v>
      </c>
      <c r="FC33" s="208"/>
      <c r="FD33" s="189" t="e">
        <f>Personalkosten!$D$46*Personalkostenaufstellung!FA33</f>
        <v>#DIV/0!</v>
      </c>
      <c r="FE33" s="204"/>
      <c r="FF33" s="205">
        <v>46357</v>
      </c>
      <c r="FG33" s="206"/>
      <c r="FH33" s="43"/>
      <c r="FI33" s="207" t="e">
        <f>Personalkosten!$KS$45*Personalkostenaufstellung!FH33</f>
        <v>#DIV/0!</v>
      </c>
      <c r="FJ33" s="208"/>
      <c r="FK33" s="189" t="e">
        <f>Personalkosten!$D$46*Personalkostenaufstellung!FH33</f>
        <v>#DIV/0!</v>
      </c>
      <c r="FL33" s="204"/>
      <c r="FM33" s="205">
        <v>46357</v>
      </c>
      <c r="FN33" s="206"/>
      <c r="FO33" s="43"/>
      <c r="FP33" s="207" t="e">
        <f>Personalkosten!$LG$45*Personalkostenaufstellung!FO33</f>
        <v>#DIV/0!</v>
      </c>
      <c r="FQ33" s="208"/>
      <c r="FR33" s="189" t="e">
        <f>Personalkosten!$D$46*Personalkostenaufstellung!FO33</f>
        <v>#DIV/0!</v>
      </c>
      <c r="FS33" s="204"/>
      <c r="FT33" s="205">
        <v>46357</v>
      </c>
      <c r="FU33" s="206"/>
      <c r="FV33" s="43"/>
      <c r="FW33" s="207" t="e">
        <f>Personalkosten!$LU$45*Personalkostenaufstellung!FV33</f>
        <v>#DIV/0!</v>
      </c>
      <c r="FX33" s="208"/>
      <c r="FY33" s="189" t="e">
        <f>Personalkosten!$D$46*Personalkostenaufstellung!FV33</f>
        <v>#DIV/0!</v>
      </c>
      <c r="FZ33" s="204"/>
      <c r="GA33" s="205">
        <v>46357</v>
      </c>
      <c r="GB33" s="206"/>
      <c r="GC33" s="43"/>
      <c r="GD33" s="207" t="e">
        <f>Personalkosten!$MI$45*Personalkostenaufstellung!GC33</f>
        <v>#DIV/0!</v>
      </c>
      <c r="GE33" s="208"/>
      <c r="GF33" s="189" t="e">
        <f>Personalkosten!$D$46*Personalkostenaufstellung!GC33</f>
        <v>#DIV/0!</v>
      </c>
      <c r="GG33" s="204"/>
    </row>
    <row r="34" spans="1:189">
      <c r="A34" s="42">
        <v>15</v>
      </c>
      <c r="B34" s="188" t="str">
        <f>$BO$3</f>
        <v/>
      </c>
      <c r="C34" s="188"/>
      <c r="D34" s="189" t="str">
        <f>IF(ISERROR($BQ$18),"",IF($BQ$18=0,"",IF(Personalkosten!$D$46&lt;35,Personalkostenaufstellung!$BO$18,Personalkostenaufstellung!$BQ$18)))</f>
        <v/>
      </c>
      <c r="E34" s="189"/>
      <c r="F34" s="190" t="str">
        <f>IF($BN$18=0,"",$BN$18)</f>
        <v/>
      </c>
      <c r="G34" s="191"/>
      <c r="H34" s="267"/>
      <c r="I34" s="271"/>
      <c r="J34" s="272"/>
      <c r="K34" s="272"/>
      <c r="L34" s="272"/>
      <c r="M34" s="272"/>
      <c r="N34" s="273"/>
      <c r="O34" s="205">
        <v>46388</v>
      </c>
      <c r="P34" s="206"/>
      <c r="Q34" s="43"/>
      <c r="R34" s="207" t="e">
        <f>Personalkosten!$K$45*Personalkostenaufstellung!Q34</f>
        <v>#DIV/0!</v>
      </c>
      <c r="S34" s="208"/>
      <c r="T34" s="189" t="e">
        <f>Personalkosten!$D$46*Personalkostenaufstellung!Q34</f>
        <v>#DIV/0!</v>
      </c>
      <c r="U34" s="204"/>
      <c r="V34" s="205">
        <v>46388</v>
      </c>
      <c r="W34" s="206"/>
      <c r="X34" s="43"/>
      <c r="Y34" s="207" t="e">
        <f>Personalkosten!$Y$45*Personalkostenaufstellung!X34</f>
        <v>#DIV/0!</v>
      </c>
      <c r="Z34" s="208"/>
      <c r="AA34" s="189" t="e">
        <f>Personalkosten!$D$46*Personalkostenaufstellung!X34</f>
        <v>#DIV/0!</v>
      </c>
      <c r="AB34" s="204"/>
      <c r="AC34" s="205">
        <v>46388</v>
      </c>
      <c r="AD34" s="206"/>
      <c r="AE34" s="43"/>
      <c r="AF34" s="207" t="e">
        <f>Personalkosten!$AM$45*Personalkostenaufstellung!AE34</f>
        <v>#DIV/0!</v>
      </c>
      <c r="AG34" s="208"/>
      <c r="AH34" s="189" t="e">
        <f>Personalkosten!$D$46*Personalkostenaufstellung!AE34</f>
        <v>#DIV/0!</v>
      </c>
      <c r="AI34" s="204"/>
      <c r="AJ34" s="205">
        <v>46388</v>
      </c>
      <c r="AK34" s="206"/>
      <c r="AL34" s="43"/>
      <c r="AM34" s="207" t="e">
        <f>Personalkosten!$BA$45*Personalkostenaufstellung!AL34</f>
        <v>#DIV/0!</v>
      </c>
      <c r="AN34" s="208"/>
      <c r="AO34" s="189" t="e">
        <f>Personalkosten!$D$46*Personalkostenaufstellung!AL34</f>
        <v>#DIV/0!</v>
      </c>
      <c r="AP34" s="204"/>
      <c r="AQ34" s="205">
        <v>46388</v>
      </c>
      <c r="AR34" s="206"/>
      <c r="AS34" s="43"/>
      <c r="AT34" s="207" t="e">
        <f>Personalkosten!$K$45*Personalkostenaufstellung!AS34</f>
        <v>#DIV/0!</v>
      </c>
      <c r="AU34" s="208"/>
      <c r="AV34" s="189" t="e">
        <f>Personalkosten!$D$46*Personalkostenaufstellung!AS34</f>
        <v>#DIV/0!</v>
      </c>
      <c r="AW34" s="204"/>
      <c r="AX34" s="205">
        <v>46388</v>
      </c>
      <c r="AY34" s="206"/>
      <c r="AZ34" s="43"/>
      <c r="BA34" s="207" t="e">
        <f>Personalkosten!$CC$45*Personalkostenaufstellung!AZ34</f>
        <v>#DIV/0!</v>
      </c>
      <c r="BB34" s="208"/>
      <c r="BC34" s="189" t="e">
        <f>Personalkosten!$D$46*Personalkostenaufstellung!AZ34</f>
        <v>#DIV/0!</v>
      </c>
      <c r="BD34" s="204"/>
      <c r="BE34" s="205">
        <v>46388</v>
      </c>
      <c r="BF34" s="206"/>
      <c r="BG34" s="43"/>
      <c r="BH34" s="207" t="e">
        <f>Personalkosten!$CQ$45*Personalkostenaufstellung!BG34</f>
        <v>#DIV/0!</v>
      </c>
      <c r="BI34" s="208"/>
      <c r="BJ34" s="189" t="e">
        <f>Personalkosten!$D$46*Personalkostenaufstellung!BG34</f>
        <v>#DIV/0!</v>
      </c>
      <c r="BK34" s="204"/>
      <c r="BL34" s="205">
        <v>46388</v>
      </c>
      <c r="BM34" s="206"/>
      <c r="BN34" s="43"/>
      <c r="BO34" s="207" t="e">
        <f>Personalkosten!$DE$45*Personalkostenaufstellung!BN34</f>
        <v>#DIV/0!</v>
      </c>
      <c r="BP34" s="208"/>
      <c r="BQ34" s="189" t="e">
        <f>Personalkosten!$D$46*Personalkostenaufstellung!BN34</f>
        <v>#DIV/0!</v>
      </c>
      <c r="BR34" s="204"/>
      <c r="BS34" s="205">
        <v>46388</v>
      </c>
      <c r="BT34" s="206"/>
      <c r="BU34" s="43"/>
      <c r="BV34" s="207" t="e">
        <f>Personalkosten!$DS$45*Personalkostenaufstellung!BU34</f>
        <v>#DIV/0!</v>
      </c>
      <c r="BW34" s="208"/>
      <c r="BX34" s="189" t="e">
        <f>Personalkosten!$D$46*Personalkostenaufstellung!BU34</f>
        <v>#DIV/0!</v>
      </c>
      <c r="BY34" s="204"/>
      <c r="BZ34" s="205">
        <v>46388</v>
      </c>
      <c r="CA34" s="206"/>
      <c r="CB34" s="43"/>
      <c r="CC34" s="207" t="e">
        <f>Personalkosten!$EG$45*Personalkostenaufstellung!CB34</f>
        <v>#DIV/0!</v>
      </c>
      <c r="CD34" s="208"/>
      <c r="CE34" s="189" t="e">
        <f>Personalkosten!$D$46*Personalkostenaufstellung!CB34</f>
        <v>#DIV/0!</v>
      </c>
      <c r="CF34" s="204"/>
      <c r="CG34" s="205">
        <v>46388</v>
      </c>
      <c r="CH34" s="206"/>
      <c r="CI34" s="43"/>
      <c r="CJ34" s="207" t="e">
        <f>Personalkosten!$EU$45*Personalkostenaufstellung!CI34</f>
        <v>#DIV/0!</v>
      </c>
      <c r="CK34" s="208"/>
      <c r="CL34" s="189" t="e">
        <f>Personalkosten!$D$46*Personalkostenaufstellung!CI34</f>
        <v>#DIV/0!</v>
      </c>
      <c r="CM34" s="204"/>
      <c r="CN34" s="205">
        <v>46388</v>
      </c>
      <c r="CO34" s="206"/>
      <c r="CP34" s="43"/>
      <c r="CQ34" s="207" t="e">
        <f>Personalkosten!$FI$45*Personalkostenaufstellung!CP34</f>
        <v>#DIV/0!</v>
      </c>
      <c r="CR34" s="208"/>
      <c r="CS34" s="189" t="e">
        <f>Personalkosten!$D$46*Personalkostenaufstellung!CP34</f>
        <v>#DIV/0!</v>
      </c>
      <c r="CT34" s="204"/>
      <c r="CU34" s="205">
        <v>46388</v>
      </c>
      <c r="CV34" s="206"/>
      <c r="CW34" s="43"/>
      <c r="CX34" s="207" t="e">
        <f>Personalkosten!$FW$45*Personalkostenaufstellung!CW34</f>
        <v>#DIV/0!</v>
      </c>
      <c r="CY34" s="208"/>
      <c r="CZ34" s="189" t="e">
        <f>Personalkosten!$D$46*Personalkostenaufstellung!CW34</f>
        <v>#DIV/0!</v>
      </c>
      <c r="DA34" s="204"/>
      <c r="DB34" s="205">
        <v>46388</v>
      </c>
      <c r="DC34" s="206"/>
      <c r="DD34" s="43"/>
      <c r="DE34" s="207" t="e">
        <f>Personalkosten!$GK$45*Personalkostenaufstellung!DD34</f>
        <v>#DIV/0!</v>
      </c>
      <c r="DF34" s="208"/>
      <c r="DG34" s="189" t="e">
        <f>Personalkosten!$D$46*Personalkostenaufstellung!DD34</f>
        <v>#DIV/0!</v>
      </c>
      <c r="DH34" s="204"/>
      <c r="DI34" s="205">
        <v>46388</v>
      </c>
      <c r="DJ34" s="206"/>
      <c r="DK34" s="43"/>
      <c r="DL34" s="207" t="e">
        <f>Personalkosten!$GY$45*Personalkostenaufstellung!DK34</f>
        <v>#DIV/0!</v>
      </c>
      <c r="DM34" s="208"/>
      <c r="DN34" s="189" t="e">
        <f>Personalkosten!$D$46*Personalkostenaufstellung!DK34</f>
        <v>#DIV/0!</v>
      </c>
      <c r="DO34" s="204"/>
      <c r="DP34" s="205">
        <v>46388</v>
      </c>
      <c r="DQ34" s="206"/>
      <c r="DR34" s="43"/>
      <c r="DS34" s="207" t="e">
        <f>Personalkosten!$HM$45*Personalkostenaufstellung!DR34</f>
        <v>#DIV/0!</v>
      </c>
      <c r="DT34" s="208"/>
      <c r="DU34" s="189" t="e">
        <f>Personalkosten!$D$46*Personalkostenaufstellung!DR34</f>
        <v>#DIV/0!</v>
      </c>
      <c r="DV34" s="204"/>
      <c r="DW34" s="205">
        <v>46388</v>
      </c>
      <c r="DX34" s="206"/>
      <c r="DY34" s="43"/>
      <c r="DZ34" s="207" t="e">
        <f>Personalkosten!$IA$45*Personalkostenaufstellung!DY34</f>
        <v>#DIV/0!</v>
      </c>
      <c r="EA34" s="208"/>
      <c r="EB34" s="189" t="e">
        <f>Personalkosten!$D$46*Personalkostenaufstellung!DY34</f>
        <v>#DIV/0!</v>
      </c>
      <c r="EC34" s="204"/>
      <c r="ED34" s="205">
        <v>46388</v>
      </c>
      <c r="EE34" s="206"/>
      <c r="EF34" s="43"/>
      <c r="EG34" s="207" t="e">
        <f>Personalkosten!$IO$45*Personalkostenaufstellung!EF34</f>
        <v>#DIV/0!</v>
      </c>
      <c r="EH34" s="208"/>
      <c r="EI34" s="189" t="e">
        <f>Personalkosten!$D$46*Personalkostenaufstellung!EF34</f>
        <v>#DIV/0!</v>
      </c>
      <c r="EJ34" s="204"/>
      <c r="EK34" s="205">
        <v>46388</v>
      </c>
      <c r="EL34" s="206"/>
      <c r="EM34" s="43"/>
      <c r="EN34" s="207" t="e">
        <f>Personalkosten!$JC$45*Personalkostenaufstellung!EM34</f>
        <v>#DIV/0!</v>
      </c>
      <c r="EO34" s="208"/>
      <c r="EP34" s="189" t="e">
        <f>Personalkosten!$D$46*Personalkostenaufstellung!EM34</f>
        <v>#DIV/0!</v>
      </c>
      <c r="EQ34" s="204"/>
      <c r="ER34" s="205">
        <v>46388</v>
      </c>
      <c r="ES34" s="206"/>
      <c r="ET34" s="43"/>
      <c r="EU34" s="207" t="e">
        <f>Personalkosten!$JQ$45*Personalkostenaufstellung!ET34</f>
        <v>#DIV/0!</v>
      </c>
      <c r="EV34" s="208"/>
      <c r="EW34" s="189" t="e">
        <f>Personalkosten!$D$46*Personalkostenaufstellung!ET34</f>
        <v>#DIV/0!</v>
      </c>
      <c r="EX34" s="204"/>
      <c r="EY34" s="205">
        <v>46388</v>
      </c>
      <c r="EZ34" s="206"/>
      <c r="FA34" s="43"/>
      <c r="FB34" s="207" t="e">
        <f>Personalkosten!$KE$45*Personalkostenaufstellung!FA34</f>
        <v>#DIV/0!</v>
      </c>
      <c r="FC34" s="208"/>
      <c r="FD34" s="189" t="e">
        <f>Personalkosten!$D$46*Personalkostenaufstellung!FA34</f>
        <v>#DIV/0!</v>
      </c>
      <c r="FE34" s="204"/>
      <c r="FF34" s="205">
        <v>46388</v>
      </c>
      <c r="FG34" s="206"/>
      <c r="FH34" s="43"/>
      <c r="FI34" s="207" t="e">
        <f>Personalkosten!$KS$45*Personalkostenaufstellung!FH34</f>
        <v>#DIV/0!</v>
      </c>
      <c r="FJ34" s="208"/>
      <c r="FK34" s="189" t="e">
        <f>Personalkosten!$D$46*Personalkostenaufstellung!FH34</f>
        <v>#DIV/0!</v>
      </c>
      <c r="FL34" s="204"/>
      <c r="FM34" s="205">
        <v>46388</v>
      </c>
      <c r="FN34" s="206"/>
      <c r="FO34" s="43"/>
      <c r="FP34" s="207" t="e">
        <f>Personalkosten!$LG$45*Personalkostenaufstellung!FO34</f>
        <v>#DIV/0!</v>
      </c>
      <c r="FQ34" s="208"/>
      <c r="FR34" s="189" t="e">
        <f>Personalkosten!$D$46*Personalkostenaufstellung!FO34</f>
        <v>#DIV/0!</v>
      </c>
      <c r="FS34" s="204"/>
      <c r="FT34" s="205">
        <v>46388</v>
      </c>
      <c r="FU34" s="206"/>
      <c r="FV34" s="43"/>
      <c r="FW34" s="207" t="e">
        <f>Personalkosten!$LU$45*Personalkostenaufstellung!FV34</f>
        <v>#DIV/0!</v>
      </c>
      <c r="FX34" s="208"/>
      <c r="FY34" s="189" t="e">
        <f>Personalkosten!$D$46*Personalkostenaufstellung!FV34</f>
        <v>#DIV/0!</v>
      </c>
      <c r="FZ34" s="204"/>
      <c r="GA34" s="205">
        <v>46388</v>
      </c>
      <c r="GB34" s="206"/>
      <c r="GC34" s="43"/>
      <c r="GD34" s="207" t="e">
        <f>Personalkosten!$MI$45*Personalkostenaufstellung!GC34</f>
        <v>#DIV/0!</v>
      </c>
      <c r="GE34" s="208"/>
      <c r="GF34" s="189" t="e">
        <f>Personalkosten!$D$46*Personalkostenaufstellung!GC34</f>
        <v>#DIV/0!</v>
      </c>
      <c r="GG34" s="204"/>
    </row>
    <row r="35" spans="1:189" ht="15.75" customHeight="1">
      <c r="A35" s="42">
        <v>16</v>
      </c>
      <c r="B35" s="188" t="str">
        <f>$BO$27</f>
        <v/>
      </c>
      <c r="C35" s="188"/>
      <c r="D35" s="189" t="str">
        <f>IF(ISERROR($BQ$42),"",IF($BQ$42=0,"",IF(Personalkosten!$D$46&lt;35,Personalkostenaufstellung!$BO$42,Personalkostenaufstellung!$BQ$42)))</f>
        <v/>
      </c>
      <c r="E35" s="189"/>
      <c r="F35" s="190" t="str">
        <f>IF($BN$42=0,"",$BN$42)</f>
        <v/>
      </c>
      <c r="G35" s="191"/>
      <c r="H35" s="267"/>
      <c r="I35" s="271"/>
      <c r="J35" s="272"/>
      <c r="K35" s="272"/>
      <c r="L35" s="272"/>
      <c r="M35" s="272"/>
      <c r="N35" s="273"/>
      <c r="O35" s="205">
        <v>46419</v>
      </c>
      <c r="P35" s="206"/>
      <c r="Q35" s="43"/>
      <c r="R35" s="207" t="e">
        <f>Personalkosten!$K$45*Personalkostenaufstellung!Q35</f>
        <v>#DIV/0!</v>
      </c>
      <c r="S35" s="208"/>
      <c r="T35" s="189" t="e">
        <f>Personalkosten!$D$46*Personalkostenaufstellung!Q35</f>
        <v>#DIV/0!</v>
      </c>
      <c r="U35" s="204"/>
      <c r="V35" s="205">
        <v>46419</v>
      </c>
      <c r="W35" s="206"/>
      <c r="X35" s="43"/>
      <c r="Y35" s="207" t="e">
        <f>Personalkosten!$Y$45*Personalkostenaufstellung!X35</f>
        <v>#DIV/0!</v>
      </c>
      <c r="Z35" s="208"/>
      <c r="AA35" s="189" t="e">
        <f>Personalkosten!$D$46*Personalkostenaufstellung!X35</f>
        <v>#DIV/0!</v>
      </c>
      <c r="AB35" s="204"/>
      <c r="AC35" s="205">
        <v>46419</v>
      </c>
      <c r="AD35" s="206"/>
      <c r="AE35" s="43"/>
      <c r="AF35" s="207" t="e">
        <f>Personalkosten!$AM$45*Personalkostenaufstellung!AE35</f>
        <v>#DIV/0!</v>
      </c>
      <c r="AG35" s="208"/>
      <c r="AH35" s="189" t="e">
        <f>Personalkosten!$D$46*Personalkostenaufstellung!AE35</f>
        <v>#DIV/0!</v>
      </c>
      <c r="AI35" s="204"/>
      <c r="AJ35" s="205">
        <v>46419</v>
      </c>
      <c r="AK35" s="206"/>
      <c r="AL35" s="43"/>
      <c r="AM35" s="207" t="e">
        <f>Personalkosten!$BA$45*Personalkostenaufstellung!AL35</f>
        <v>#DIV/0!</v>
      </c>
      <c r="AN35" s="208"/>
      <c r="AO35" s="189" t="e">
        <f>Personalkosten!$D$46*Personalkostenaufstellung!AL35</f>
        <v>#DIV/0!</v>
      </c>
      <c r="AP35" s="204"/>
      <c r="AQ35" s="205">
        <v>46419</v>
      </c>
      <c r="AR35" s="206"/>
      <c r="AS35" s="43"/>
      <c r="AT35" s="207" t="e">
        <f>Personalkosten!$K$45*Personalkostenaufstellung!AS35</f>
        <v>#DIV/0!</v>
      </c>
      <c r="AU35" s="208"/>
      <c r="AV35" s="189" t="e">
        <f>Personalkosten!$D$46*Personalkostenaufstellung!AS35</f>
        <v>#DIV/0!</v>
      </c>
      <c r="AW35" s="204"/>
      <c r="AX35" s="205">
        <v>46419</v>
      </c>
      <c r="AY35" s="206"/>
      <c r="AZ35" s="43"/>
      <c r="BA35" s="207" t="e">
        <f>Personalkosten!$CC$45*Personalkostenaufstellung!AZ35</f>
        <v>#DIV/0!</v>
      </c>
      <c r="BB35" s="208"/>
      <c r="BC35" s="189" t="e">
        <f>Personalkosten!$D$46*Personalkostenaufstellung!AZ35</f>
        <v>#DIV/0!</v>
      </c>
      <c r="BD35" s="204"/>
      <c r="BE35" s="205">
        <v>46419</v>
      </c>
      <c r="BF35" s="206"/>
      <c r="BG35" s="43"/>
      <c r="BH35" s="207" t="e">
        <f>Personalkosten!$CQ$45*Personalkostenaufstellung!BG35</f>
        <v>#DIV/0!</v>
      </c>
      <c r="BI35" s="208"/>
      <c r="BJ35" s="189" t="e">
        <f>Personalkosten!$D$46*Personalkostenaufstellung!BG35</f>
        <v>#DIV/0!</v>
      </c>
      <c r="BK35" s="204"/>
      <c r="BL35" s="205">
        <v>46419</v>
      </c>
      <c r="BM35" s="206"/>
      <c r="BN35" s="43"/>
      <c r="BO35" s="207" t="e">
        <f>Personalkosten!$DE$45*Personalkostenaufstellung!BN35</f>
        <v>#DIV/0!</v>
      </c>
      <c r="BP35" s="208"/>
      <c r="BQ35" s="189" t="e">
        <f>Personalkosten!$D$46*Personalkostenaufstellung!BN35</f>
        <v>#DIV/0!</v>
      </c>
      <c r="BR35" s="204"/>
      <c r="BS35" s="205">
        <v>46419</v>
      </c>
      <c r="BT35" s="206"/>
      <c r="BU35" s="43"/>
      <c r="BV35" s="207" t="e">
        <f>Personalkosten!$DS$45*Personalkostenaufstellung!BU35</f>
        <v>#DIV/0!</v>
      </c>
      <c r="BW35" s="208"/>
      <c r="BX35" s="189" t="e">
        <f>Personalkosten!$D$46*Personalkostenaufstellung!BU35</f>
        <v>#DIV/0!</v>
      </c>
      <c r="BY35" s="204"/>
      <c r="BZ35" s="205">
        <v>46419</v>
      </c>
      <c r="CA35" s="206"/>
      <c r="CB35" s="43"/>
      <c r="CC35" s="207" t="e">
        <f>Personalkosten!$EG$45*Personalkostenaufstellung!CB35</f>
        <v>#DIV/0!</v>
      </c>
      <c r="CD35" s="208"/>
      <c r="CE35" s="189" t="e">
        <f>Personalkosten!$D$46*Personalkostenaufstellung!CB35</f>
        <v>#DIV/0!</v>
      </c>
      <c r="CF35" s="204"/>
      <c r="CG35" s="205">
        <v>46419</v>
      </c>
      <c r="CH35" s="206"/>
      <c r="CI35" s="43"/>
      <c r="CJ35" s="207" t="e">
        <f>Personalkosten!$EU$45*Personalkostenaufstellung!CI35</f>
        <v>#DIV/0!</v>
      </c>
      <c r="CK35" s="208"/>
      <c r="CL35" s="189" t="e">
        <f>Personalkosten!$D$46*Personalkostenaufstellung!CI35</f>
        <v>#DIV/0!</v>
      </c>
      <c r="CM35" s="204"/>
      <c r="CN35" s="205">
        <v>46419</v>
      </c>
      <c r="CO35" s="206"/>
      <c r="CP35" s="43"/>
      <c r="CQ35" s="207" t="e">
        <f>Personalkosten!$FI$45*Personalkostenaufstellung!CP35</f>
        <v>#DIV/0!</v>
      </c>
      <c r="CR35" s="208"/>
      <c r="CS35" s="189" t="e">
        <f>Personalkosten!$D$46*Personalkostenaufstellung!CP35</f>
        <v>#DIV/0!</v>
      </c>
      <c r="CT35" s="204"/>
      <c r="CU35" s="205">
        <v>46419</v>
      </c>
      <c r="CV35" s="206"/>
      <c r="CW35" s="43"/>
      <c r="CX35" s="207" t="e">
        <f>Personalkosten!$FW$45*Personalkostenaufstellung!CW35</f>
        <v>#DIV/0!</v>
      </c>
      <c r="CY35" s="208"/>
      <c r="CZ35" s="189" t="e">
        <f>Personalkosten!$D$46*Personalkostenaufstellung!CW35</f>
        <v>#DIV/0!</v>
      </c>
      <c r="DA35" s="204"/>
      <c r="DB35" s="205">
        <v>46419</v>
      </c>
      <c r="DC35" s="206"/>
      <c r="DD35" s="43"/>
      <c r="DE35" s="207" t="e">
        <f>Personalkosten!$GK$45*Personalkostenaufstellung!DD35</f>
        <v>#DIV/0!</v>
      </c>
      <c r="DF35" s="208"/>
      <c r="DG35" s="189" t="e">
        <f>Personalkosten!$D$46*Personalkostenaufstellung!DD35</f>
        <v>#DIV/0!</v>
      </c>
      <c r="DH35" s="204"/>
      <c r="DI35" s="205">
        <v>46419</v>
      </c>
      <c r="DJ35" s="206"/>
      <c r="DK35" s="43"/>
      <c r="DL35" s="207" t="e">
        <f>Personalkosten!$GY$45*Personalkostenaufstellung!DK35</f>
        <v>#DIV/0!</v>
      </c>
      <c r="DM35" s="208"/>
      <c r="DN35" s="189" t="e">
        <f>Personalkosten!$D$46*Personalkostenaufstellung!DK35</f>
        <v>#DIV/0!</v>
      </c>
      <c r="DO35" s="204"/>
      <c r="DP35" s="205">
        <v>46419</v>
      </c>
      <c r="DQ35" s="206"/>
      <c r="DR35" s="43"/>
      <c r="DS35" s="207" t="e">
        <f>Personalkosten!$HM$45*Personalkostenaufstellung!DR35</f>
        <v>#DIV/0!</v>
      </c>
      <c r="DT35" s="208"/>
      <c r="DU35" s="189" t="e">
        <f>Personalkosten!$D$46*Personalkostenaufstellung!DR35</f>
        <v>#DIV/0!</v>
      </c>
      <c r="DV35" s="204"/>
      <c r="DW35" s="205">
        <v>46419</v>
      </c>
      <c r="DX35" s="206"/>
      <c r="DY35" s="43"/>
      <c r="DZ35" s="207" t="e">
        <f>Personalkosten!$IA$45*Personalkostenaufstellung!DY35</f>
        <v>#DIV/0!</v>
      </c>
      <c r="EA35" s="208"/>
      <c r="EB35" s="189" t="e">
        <f>Personalkosten!$D$46*Personalkostenaufstellung!DY35</f>
        <v>#DIV/0!</v>
      </c>
      <c r="EC35" s="204"/>
      <c r="ED35" s="205">
        <v>46419</v>
      </c>
      <c r="EE35" s="206"/>
      <c r="EF35" s="43"/>
      <c r="EG35" s="207" t="e">
        <f>Personalkosten!$IO$45*Personalkostenaufstellung!EF35</f>
        <v>#DIV/0!</v>
      </c>
      <c r="EH35" s="208"/>
      <c r="EI35" s="189" t="e">
        <f>Personalkosten!$D$46*Personalkostenaufstellung!EF35</f>
        <v>#DIV/0!</v>
      </c>
      <c r="EJ35" s="204"/>
      <c r="EK35" s="205">
        <v>46419</v>
      </c>
      <c r="EL35" s="206"/>
      <c r="EM35" s="43"/>
      <c r="EN35" s="207" t="e">
        <f>Personalkosten!$JC$45*Personalkostenaufstellung!EM35</f>
        <v>#DIV/0!</v>
      </c>
      <c r="EO35" s="208"/>
      <c r="EP35" s="189" t="e">
        <f>Personalkosten!$D$46*Personalkostenaufstellung!EM35</f>
        <v>#DIV/0!</v>
      </c>
      <c r="EQ35" s="204"/>
      <c r="ER35" s="205">
        <v>46419</v>
      </c>
      <c r="ES35" s="206"/>
      <c r="ET35" s="43"/>
      <c r="EU35" s="207" t="e">
        <f>Personalkosten!$JQ$45*Personalkostenaufstellung!ET35</f>
        <v>#DIV/0!</v>
      </c>
      <c r="EV35" s="208"/>
      <c r="EW35" s="189" t="e">
        <f>Personalkosten!$D$46*Personalkostenaufstellung!ET35</f>
        <v>#DIV/0!</v>
      </c>
      <c r="EX35" s="204"/>
      <c r="EY35" s="205">
        <v>46419</v>
      </c>
      <c r="EZ35" s="206"/>
      <c r="FA35" s="43"/>
      <c r="FB35" s="207" t="e">
        <f>Personalkosten!$KE$45*Personalkostenaufstellung!FA35</f>
        <v>#DIV/0!</v>
      </c>
      <c r="FC35" s="208"/>
      <c r="FD35" s="189" t="e">
        <f>Personalkosten!$D$46*Personalkostenaufstellung!FA35</f>
        <v>#DIV/0!</v>
      </c>
      <c r="FE35" s="204"/>
      <c r="FF35" s="205">
        <v>46419</v>
      </c>
      <c r="FG35" s="206"/>
      <c r="FH35" s="43"/>
      <c r="FI35" s="207" t="e">
        <f>Personalkosten!$KS$45*Personalkostenaufstellung!FH35</f>
        <v>#DIV/0!</v>
      </c>
      <c r="FJ35" s="208"/>
      <c r="FK35" s="189" t="e">
        <f>Personalkosten!$D$46*Personalkostenaufstellung!FH35</f>
        <v>#DIV/0!</v>
      </c>
      <c r="FL35" s="204"/>
      <c r="FM35" s="205">
        <v>46419</v>
      </c>
      <c r="FN35" s="206"/>
      <c r="FO35" s="43"/>
      <c r="FP35" s="207" t="e">
        <f>Personalkosten!$LG$45*Personalkostenaufstellung!FO35</f>
        <v>#DIV/0!</v>
      </c>
      <c r="FQ35" s="208"/>
      <c r="FR35" s="189" t="e">
        <f>Personalkosten!$D$46*Personalkostenaufstellung!FO35</f>
        <v>#DIV/0!</v>
      </c>
      <c r="FS35" s="204"/>
      <c r="FT35" s="205">
        <v>46419</v>
      </c>
      <c r="FU35" s="206"/>
      <c r="FV35" s="43"/>
      <c r="FW35" s="207" t="e">
        <f>Personalkosten!$LU$45*Personalkostenaufstellung!FV35</f>
        <v>#DIV/0!</v>
      </c>
      <c r="FX35" s="208"/>
      <c r="FY35" s="189" t="e">
        <f>Personalkosten!$D$46*Personalkostenaufstellung!FV35</f>
        <v>#DIV/0!</v>
      </c>
      <c r="FZ35" s="204"/>
      <c r="GA35" s="205">
        <v>46419</v>
      </c>
      <c r="GB35" s="206"/>
      <c r="GC35" s="43"/>
      <c r="GD35" s="207" t="e">
        <f>Personalkosten!$MI$45*Personalkostenaufstellung!GC35</f>
        <v>#DIV/0!</v>
      </c>
      <c r="GE35" s="208"/>
      <c r="GF35" s="189" t="e">
        <f>Personalkosten!$D$46*Personalkostenaufstellung!GC35</f>
        <v>#DIV/0!</v>
      </c>
      <c r="GG35" s="204"/>
    </row>
    <row r="36" spans="1:189" ht="15.75" customHeight="1">
      <c r="A36" s="42">
        <v>17</v>
      </c>
      <c r="B36" s="188" t="str">
        <f>$BV$3</f>
        <v/>
      </c>
      <c r="C36" s="188"/>
      <c r="D36" s="189" t="str">
        <f>IF(ISERROR($BX$18),"",IF($BX$18=0,"",IF(Personalkosten!$D$46&lt;35,Personalkostenaufstellung!$BV$18,Personalkostenaufstellung!$BX$18)))</f>
        <v/>
      </c>
      <c r="E36" s="189"/>
      <c r="F36" s="190" t="str">
        <f>IF($BU$18=0,"",$BU$18)</f>
        <v/>
      </c>
      <c r="G36" s="191"/>
      <c r="H36" s="267"/>
      <c r="I36" s="271"/>
      <c r="J36" s="272"/>
      <c r="K36" s="272"/>
      <c r="L36" s="272"/>
      <c r="M36" s="272"/>
      <c r="N36" s="273"/>
      <c r="O36" s="205">
        <v>46447</v>
      </c>
      <c r="P36" s="206"/>
      <c r="Q36" s="43"/>
      <c r="R36" s="207" t="e">
        <f>Personalkosten!$K$45*Personalkostenaufstellung!Q36</f>
        <v>#DIV/0!</v>
      </c>
      <c r="S36" s="208"/>
      <c r="T36" s="189" t="e">
        <f>Personalkosten!$D$46*Personalkostenaufstellung!Q36</f>
        <v>#DIV/0!</v>
      </c>
      <c r="U36" s="204"/>
      <c r="V36" s="205">
        <v>46447</v>
      </c>
      <c r="W36" s="206"/>
      <c r="X36" s="43"/>
      <c r="Y36" s="207" t="e">
        <f>Personalkosten!$Y$45*Personalkostenaufstellung!X36</f>
        <v>#DIV/0!</v>
      </c>
      <c r="Z36" s="208"/>
      <c r="AA36" s="189" t="e">
        <f>Personalkosten!$D$46*Personalkostenaufstellung!X36</f>
        <v>#DIV/0!</v>
      </c>
      <c r="AB36" s="204"/>
      <c r="AC36" s="205">
        <v>46447</v>
      </c>
      <c r="AD36" s="206"/>
      <c r="AE36" s="43"/>
      <c r="AF36" s="207" t="e">
        <f>Personalkosten!$AM$45*Personalkostenaufstellung!AE36</f>
        <v>#DIV/0!</v>
      </c>
      <c r="AG36" s="208"/>
      <c r="AH36" s="189" t="e">
        <f>Personalkosten!$D$46*Personalkostenaufstellung!AE36</f>
        <v>#DIV/0!</v>
      </c>
      <c r="AI36" s="204"/>
      <c r="AJ36" s="205">
        <v>46447</v>
      </c>
      <c r="AK36" s="206"/>
      <c r="AL36" s="43"/>
      <c r="AM36" s="207" t="e">
        <f>Personalkosten!$BA$45*Personalkostenaufstellung!AL36</f>
        <v>#DIV/0!</v>
      </c>
      <c r="AN36" s="208"/>
      <c r="AO36" s="189" t="e">
        <f>Personalkosten!$D$46*Personalkostenaufstellung!AL36</f>
        <v>#DIV/0!</v>
      </c>
      <c r="AP36" s="204"/>
      <c r="AQ36" s="205">
        <v>46447</v>
      </c>
      <c r="AR36" s="206"/>
      <c r="AS36" s="43"/>
      <c r="AT36" s="207" t="e">
        <f>Personalkosten!$K$45*Personalkostenaufstellung!AS36</f>
        <v>#DIV/0!</v>
      </c>
      <c r="AU36" s="208"/>
      <c r="AV36" s="189" t="e">
        <f>Personalkosten!$D$46*Personalkostenaufstellung!AS36</f>
        <v>#DIV/0!</v>
      </c>
      <c r="AW36" s="204"/>
      <c r="AX36" s="205">
        <v>46447</v>
      </c>
      <c r="AY36" s="206"/>
      <c r="AZ36" s="43"/>
      <c r="BA36" s="207" t="e">
        <f>Personalkosten!$CC$45*Personalkostenaufstellung!AZ36</f>
        <v>#DIV/0!</v>
      </c>
      <c r="BB36" s="208"/>
      <c r="BC36" s="189" t="e">
        <f>Personalkosten!$D$46*Personalkostenaufstellung!AZ36</f>
        <v>#DIV/0!</v>
      </c>
      <c r="BD36" s="204"/>
      <c r="BE36" s="205">
        <v>46447</v>
      </c>
      <c r="BF36" s="206"/>
      <c r="BG36" s="43"/>
      <c r="BH36" s="207" t="e">
        <f>Personalkosten!$CQ$45*Personalkostenaufstellung!BG36</f>
        <v>#DIV/0!</v>
      </c>
      <c r="BI36" s="208"/>
      <c r="BJ36" s="189" t="e">
        <f>Personalkosten!$D$46*Personalkostenaufstellung!BG36</f>
        <v>#DIV/0!</v>
      </c>
      <c r="BK36" s="204"/>
      <c r="BL36" s="205">
        <v>46447</v>
      </c>
      <c r="BM36" s="206"/>
      <c r="BN36" s="43"/>
      <c r="BO36" s="207" t="e">
        <f>Personalkosten!$DE$45*Personalkostenaufstellung!BN36</f>
        <v>#DIV/0!</v>
      </c>
      <c r="BP36" s="208"/>
      <c r="BQ36" s="189" t="e">
        <f>Personalkosten!$D$46*Personalkostenaufstellung!BN36</f>
        <v>#DIV/0!</v>
      </c>
      <c r="BR36" s="204"/>
      <c r="BS36" s="205">
        <v>46447</v>
      </c>
      <c r="BT36" s="206"/>
      <c r="BU36" s="43"/>
      <c r="BV36" s="207" t="e">
        <f>Personalkosten!$DS$45*Personalkostenaufstellung!BU36</f>
        <v>#DIV/0!</v>
      </c>
      <c r="BW36" s="208"/>
      <c r="BX36" s="189" t="e">
        <f>Personalkosten!$D$46*Personalkostenaufstellung!BU36</f>
        <v>#DIV/0!</v>
      </c>
      <c r="BY36" s="204"/>
      <c r="BZ36" s="205">
        <v>46447</v>
      </c>
      <c r="CA36" s="206"/>
      <c r="CB36" s="43"/>
      <c r="CC36" s="207" t="e">
        <f>Personalkosten!$EG$45*Personalkostenaufstellung!CB36</f>
        <v>#DIV/0!</v>
      </c>
      <c r="CD36" s="208"/>
      <c r="CE36" s="189" t="e">
        <f>Personalkosten!$D$46*Personalkostenaufstellung!CB36</f>
        <v>#DIV/0!</v>
      </c>
      <c r="CF36" s="204"/>
      <c r="CG36" s="205">
        <v>46447</v>
      </c>
      <c r="CH36" s="206"/>
      <c r="CI36" s="43"/>
      <c r="CJ36" s="207" t="e">
        <f>Personalkosten!$EU$45*Personalkostenaufstellung!CI36</f>
        <v>#DIV/0!</v>
      </c>
      <c r="CK36" s="208"/>
      <c r="CL36" s="189" t="e">
        <f>Personalkosten!$D$46*Personalkostenaufstellung!CI36</f>
        <v>#DIV/0!</v>
      </c>
      <c r="CM36" s="204"/>
      <c r="CN36" s="205">
        <v>46447</v>
      </c>
      <c r="CO36" s="206"/>
      <c r="CP36" s="43"/>
      <c r="CQ36" s="207" t="e">
        <f>Personalkosten!$FI$45*Personalkostenaufstellung!CP36</f>
        <v>#DIV/0!</v>
      </c>
      <c r="CR36" s="208"/>
      <c r="CS36" s="189" t="e">
        <f>Personalkosten!$D$46*Personalkostenaufstellung!CP36</f>
        <v>#DIV/0!</v>
      </c>
      <c r="CT36" s="204"/>
      <c r="CU36" s="205">
        <v>46447</v>
      </c>
      <c r="CV36" s="206"/>
      <c r="CW36" s="43"/>
      <c r="CX36" s="207" t="e">
        <f>Personalkosten!$FW$45*Personalkostenaufstellung!CW36</f>
        <v>#DIV/0!</v>
      </c>
      <c r="CY36" s="208"/>
      <c r="CZ36" s="189" t="e">
        <f>Personalkosten!$D$46*Personalkostenaufstellung!CW36</f>
        <v>#DIV/0!</v>
      </c>
      <c r="DA36" s="204"/>
      <c r="DB36" s="205">
        <v>46447</v>
      </c>
      <c r="DC36" s="206"/>
      <c r="DD36" s="43"/>
      <c r="DE36" s="207" t="e">
        <f>Personalkosten!$GK$45*Personalkostenaufstellung!DD36</f>
        <v>#DIV/0!</v>
      </c>
      <c r="DF36" s="208"/>
      <c r="DG36" s="189" t="e">
        <f>Personalkosten!$D$46*Personalkostenaufstellung!DD36</f>
        <v>#DIV/0!</v>
      </c>
      <c r="DH36" s="204"/>
      <c r="DI36" s="205">
        <v>46447</v>
      </c>
      <c r="DJ36" s="206"/>
      <c r="DK36" s="43"/>
      <c r="DL36" s="207" t="e">
        <f>Personalkosten!$GY$45*Personalkostenaufstellung!DK36</f>
        <v>#DIV/0!</v>
      </c>
      <c r="DM36" s="208"/>
      <c r="DN36" s="189" t="e">
        <f>Personalkosten!$D$46*Personalkostenaufstellung!DK36</f>
        <v>#DIV/0!</v>
      </c>
      <c r="DO36" s="204"/>
      <c r="DP36" s="205">
        <v>46447</v>
      </c>
      <c r="DQ36" s="206"/>
      <c r="DR36" s="43"/>
      <c r="DS36" s="207" t="e">
        <f>Personalkosten!$HM$45*Personalkostenaufstellung!DR36</f>
        <v>#DIV/0!</v>
      </c>
      <c r="DT36" s="208"/>
      <c r="DU36" s="189" t="e">
        <f>Personalkosten!$D$46*Personalkostenaufstellung!DR36</f>
        <v>#DIV/0!</v>
      </c>
      <c r="DV36" s="204"/>
      <c r="DW36" s="205">
        <v>46447</v>
      </c>
      <c r="DX36" s="206"/>
      <c r="DY36" s="43"/>
      <c r="DZ36" s="207" t="e">
        <f>Personalkosten!$IA$45*Personalkostenaufstellung!DY36</f>
        <v>#DIV/0!</v>
      </c>
      <c r="EA36" s="208"/>
      <c r="EB36" s="189" t="e">
        <f>Personalkosten!$D$46*Personalkostenaufstellung!DY36</f>
        <v>#DIV/0!</v>
      </c>
      <c r="EC36" s="204"/>
      <c r="ED36" s="205">
        <v>46447</v>
      </c>
      <c r="EE36" s="206"/>
      <c r="EF36" s="43"/>
      <c r="EG36" s="207" t="e">
        <f>Personalkosten!$IO$45*Personalkostenaufstellung!EF36</f>
        <v>#DIV/0!</v>
      </c>
      <c r="EH36" s="208"/>
      <c r="EI36" s="189" t="e">
        <f>Personalkosten!$D$46*Personalkostenaufstellung!EF36</f>
        <v>#DIV/0!</v>
      </c>
      <c r="EJ36" s="204"/>
      <c r="EK36" s="205">
        <v>46447</v>
      </c>
      <c r="EL36" s="206"/>
      <c r="EM36" s="43"/>
      <c r="EN36" s="207" t="e">
        <f>Personalkosten!$JC$45*Personalkostenaufstellung!EM36</f>
        <v>#DIV/0!</v>
      </c>
      <c r="EO36" s="208"/>
      <c r="EP36" s="189" t="e">
        <f>Personalkosten!$D$46*Personalkostenaufstellung!EM36</f>
        <v>#DIV/0!</v>
      </c>
      <c r="EQ36" s="204"/>
      <c r="ER36" s="205">
        <v>46447</v>
      </c>
      <c r="ES36" s="206"/>
      <c r="ET36" s="43"/>
      <c r="EU36" s="207" t="e">
        <f>Personalkosten!$JQ$45*Personalkostenaufstellung!ET36</f>
        <v>#DIV/0!</v>
      </c>
      <c r="EV36" s="208"/>
      <c r="EW36" s="189" t="e">
        <f>Personalkosten!$D$46*Personalkostenaufstellung!ET36</f>
        <v>#DIV/0!</v>
      </c>
      <c r="EX36" s="204"/>
      <c r="EY36" s="205">
        <v>46447</v>
      </c>
      <c r="EZ36" s="206"/>
      <c r="FA36" s="43"/>
      <c r="FB36" s="207" t="e">
        <f>Personalkosten!$KE$45*Personalkostenaufstellung!FA36</f>
        <v>#DIV/0!</v>
      </c>
      <c r="FC36" s="208"/>
      <c r="FD36" s="189" t="e">
        <f>Personalkosten!$D$46*Personalkostenaufstellung!FA36</f>
        <v>#DIV/0!</v>
      </c>
      <c r="FE36" s="204"/>
      <c r="FF36" s="205">
        <v>46447</v>
      </c>
      <c r="FG36" s="206"/>
      <c r="FH36" s="43"/>
      <c r="FI36" s="207" t="e">
        <f>Personalkosten!$KS$45*Personalkostenaufstellung!FH36</f>
        <v>#DIV/0!</v>
      </c>
      <c r="FJ36" s="208"/>
      <c r="FK36" s="189" t="e">
        <f>Personalkosten!$D$46*Personalkostenaufstellung!FH36</f>
        <v>#DIV/0!</v>
      </c>
      <c r="FL36" s="204"/>
      <c r="FM36" s="205">
        <v>46447</v>
      </c>
      <c r="FN36" s="206"/>
      <c r="FO36" s="43"/>
      <c r="FP36" s="207" t="e">
        <f>Personalkosten!$LG$45*Personalkostenaufstellung!FO36</f>
        <v>#DIV/0!</v>
      </c>
      <c r="FQ36" s="208"/>
      <c r="FR36" s="189" t="e">
        <f>Personalkosten!$D$46*Personalkostenaufstellung!FO36</f>
        <v>#DIV/0!</v>
      </c>
      <c r="FS36" s="204"/>
      <c r="FT36" s="205">
        <v>46447</v>
      </c>
      <c r="FU36" s="206"/>
      <c r="FV36" s="43"/>
      <c r="FW36" s="207" t="e">
        <f>Personalkosten!$LU$45*Personalkostenaufstellung!FV36</f>
        <v>#DIV/0!</v>
      </c>
      <c r="FX36" s="208"/>
      <c r="FY36" s="189" t="e">
        <f>Personalkosten!$D$46*Personalkostenaufstellung!FV36</f>
        <v>#DIV/0!</v>
      </c>
      <c r="FZ36" s="204"/>
      <c r="GA36" s="205">
        <v>46447</v>
      </c>
      <c r="GB36" s="206"/>
      <c r="GC36" s="43"/>
      <c r="GD36" s="207" t="e">
        <f>Personalkosten!$MI$45*Personalkostenaufstellung!GC36</f>
        <v>#DIV/0!</v>
      </c>
      <c r="GE36" s="208"/>
      <c r="GF36" s="189" t="e">
        <f>Personalkosten!$D$46*Personalkostenaufstellung!GC36</f>
        <v>#DIV/0!</v>
      </c>
      <c r="GG36" s="204"/>
    </row>
    <row r="37" spans="1:189" ht="15.75" customHeight="1">
      <c r="A37" s="42">
        <v>18</v>
      </c>
      <c r="B37" s="188" t="str">
        <f>$BV$27</f>
        <v/>
      </c>
      <c r="C37" s="188"/>
      <c r="D37" s="189" t="str">
        <f>IF(ISERROR($BX$42),"",IF($BX$42=0,"",IF(Personalkosten!$D$46&lt;35,Personalkostenaufstellung!$BV$42,Personalkostenaufstellung!$BX$42)))</f>
        <v/>
      </c>
      <c r="E37" s="189"/>
      <c r="F37" s="190" t="str">
        <f>IF($BU$42=0,"",$BU$42)</f>
        <v/>
      </c>
      <c r="G37" s="191"/>
      <c r="H37" s="267"/>
      <c r="I37" s="271"/>
      <c r="J37" s="272"/>
      <c r="K37" s="272"/>
      <c r="L37" s="272"/>
      <c r="M37" s="272"/>
      <c r="N37" s="273"/>
      <c r="O37" s="205">
        <v>46478</v>
      </c>
      <c r="P37" s="206"/>
      <c r="Q37" s="43"/>
      <c r="R37" s="207" t="e">
        <f>Personalkosten!$K$45*Personalkostenaufstellung!Q37</f>
        <v>#DIV/0!</v>
      </c>
      <c r="S37" s="208"/>
      <c r="T37" s="189" t="e">
        <f>Personalkosten!$D$46*Personalkostenaufstellung!Q37</f>
        <v>#DIV/0!</v>
      </c>
      <c r="U37" s="204"/>
      <c r="V37" s="205">
        <v>46478</v>
      </c>
      <c r="W37" s="206"/>
      <c r="X37" s="43"/>
      <c r="Y37" s="207" t="e">
        <f>Personalkosten!$Y$45*Personalkostenaufstellung!X37</f>
        <v>#DIV/0!</v>
      </c>
      <c r="Z37" s="208"/>
      <c r="AA37" s="189" t="e">
        <f>Personalkosten!$D$46*Personalkostenaufstellung!X37</f>
        <v>#DIV/0!</v>
      </c>
      <c r="AB37" s="204"/>
      <c r="AC37" s="205">
        <v>46478</v>
      </c>
      <c r="AD37" s="206"/>
      <c r="AE37" s="43"/>
      <c r="AF37" s="207" t="e">
        <f>Personalkosten!$AM$45*Personalkostenaufstellung!AE37</f>
        <v>#DIV/0!</v>
      </c>
      <c r="AG37" s="208"/>
      <c r="AH37" s="189" t="e">
        <f>Personalkosten!$D$46*Personalkostenaufstellung!AE37</f>
        <v>#DIV/0!</v>
      </c>
      <c r="AI37" s="204"/>
      <c r="AJ37" s="205">
        <v>46478</v>
      </c>
      <c r="AK37" s="206"/>
      <c r="AL37" s="43"/>
      <c r="AM37" s="207" t="e">
        <f>Personalkosten!$BA$45*Personalkostenaufstellung!AL37</f>
        <v>#DIV/0!</v>
      </c>
      <c r="AN37" s="208"/>
      <c r="AO37" s="189" t="e">
        <f>Personalkosten!$D$46*Personalkostenaufstellung!AL37</f>
        <v>#DIV/0!</v>
      </c>
      <c r="AP37" s="204"/>
      <c r="AQ37" s="205">
        <v>46478</v>
      </c>
      <c r="AR37" s="206"/>
      <c r="AS37" s="43"/>
      <c r="AT37" s="207" t="e">
        <f>Personalkosten!$K$45*Personalkostenaufstellung!AS37</f>
        <v>#DIV/0!</v>
      </c>
      <c r="AU37" s="208"/>
      <c r="AV37" s="189" t="e">
        <f>Personalkosten!$D$46*Personalkostenaufstellung!AS37</f>
        <v>#DIV/0!</v>
      </c>
      <c r="AW37" s="204"/>
      <c r="AX37" s="205">
        <v>46478</v>
      </c>
      <c r="AY37" s="206"/>
      <c r="AZ37" s="43"/>
      <c r="BA37" s="207" t="e">
        <f>Personalkosten!$CC$45*Personalkostenaufstellung!AZ37</f>
        <v>#DIV/0!</v>
      </c>
      <c r="BB37" s="208"/>
      <c r="BC37" s="189" t="e">
        <f>Personalkosten!$D$46*Personalkostenaufstellung!AZ37</f>
        <v>#DIV/0!</v>
      </c>
      <c r="BD37" s="204"/>
      <c r="BE37" s="205">
        <v>46478</v>
      </c>
      <c r="BF37" s="206"/>
      <c r="BG37" s="43"/>
      <c r="BH37" s="207" t="e">
        <f>Personalkosten!$CQ$45*Personalkostenaufstellung!BG37</f>
        <v>#DIV/0!</v>
      </c>
      <c r="BI37" s="208"/>
      <c r="BJ37" s="189" t="e">
        <f>Personalkosten!$D$46*Personalkostenaufstellung!BG37</f>
        <v>#DIV/0!</v>
      </c>
      <c r="BK37" s="204"/>
      <c r="BL37" s="205">
        <v>46478</v>
      </c>
      <c r="BM37" s="206"/>
      <c r="BN37" s="43"/>
      <c r="BO37" s="207" t="e">
        <f>Personalkosten!$DE$45*Personalkostenaufstellung!BN37</f>
        <v>#DIV/0!</v>
      </c>
      <c r="BP37" s="208"/>
      <c r="BQ37" s="189" t="e">
        <f>Personalkosten!$D$46*Personalkostenaufstellung!BN37</f>
        <v>#DIV/0!</v>
      </c>
      <c r="BR37" s="204"/>
      <c r="BS37" s="205">
        <v>46478</v>
      </c>
      <c r="BT37" s="206"/>
      <c r="BU37" s="43"/>
      <c r="BV37" s="207" t="e">
        <f>Personalkosten!$DS$45*Personalkostenaufstellung!BU37</f>
        <v>#DIV/0!</v>
      </c>
      <c r="BW37" s="208"/>
      <c r="BX37" s="189" t="e">
        <f>Personalkosten!$D$46*Personalkostenaufstellung!BU37</f>
        <v>#DIV/0!</v>
      </c>
      <c r="BY37" s="204"/>
      <c r="BZ37" s="205">
        <v>46478</v>
      </c>
      <c r="CA37" s="206"/>
      <c r="CB37" s="43"/>
      <c r="CC37" s="207" t="e">
        <f>Personalkosten!$EG$45*Personalkostenaufstellung!CB37</f>
        <v>#DIV/0!</v>
      </c>
      <c r="CD37" s="208"/>
      <c r="CE37" s="189" t="e">
        <f>Personalkosten!$D$46*Personalkostenaufstellung!CB37</f>
        <v>#DIV/0!</v>
      </c>
      <c r="CF37" s="204"/>
      <c r="CG37" s="205">
        <v>46478</v>
      </c>
      <c r="CH37" s="206"/>
      <c r="CI37" s="43"/>
      <c r="CJ37" s="207" t="e">
        <f>Personalkosten!$EU$45*Personalkostenaufstellung!CI37</f>
        <v>#DIV/0!</v>
      </c>
      <c r="CK37" s="208"/>
      <c r="CL37" s="189" t="e">
        <f>Personalkosten!$D$46*Personalkostenaufstellung!CI37</f>
        <v>#DIV/0!</v>
      </c>
      <c r="CM37" s="204"/>
      <c r="CN37" s="205">
        <v>46478</v>
      </c>
      <c r="CO37" s="206"/>
      <c r="CP37" s="43"/>
      <c r="CQ37" s="207" t="e">
        <f>Personalkosten!$FI$45*Personalkostenaufstellung!CP37</f>
        <v>#DIV/0!</v>
      </c>
      <c r="CR37" s="208"/>
      <c r="CS37" s="189" t="e">
        <f>Personalkosten!$D$46*Personalkostenaufstellung!CP37</f>
        <v>#DIV/0!</v>
      </c>
      <c r="CT37" s="204"/>
      <c r="CU37" s="205">
        <v>46478</v>
      </c>
      <c r="CV37" s="206"/>
      <c r="CW37" s="43"/>
      <c r="CX37" s="207" t="e">
        <f>Personalkosten!$FW$45*Personalkostenaufstellung!CW37</f>
        <v>#DIV/0!</v>
      </c>
      <c r="CY37" s="208"/>
      <c r="CZ37" s="189" t="e">
        <f>Personalkosten!$D$46*Personalkostenaufstellung!CW37</f>
        <v>#DIV/0!</v>
      </c>
      <c r="DA37" s="204"/>
      <c r="DB37" s="205">
        <v>46478</v>
      </c>
      <c r="DC37" s="206"/>
      <c r="DD37" s="43"/>
      <c r="DE37" s="207" t="e">
        <f>Personalkosten!$GK$45*Personalkostenaufstellung!DD37</f>
        <v>#DIV/0!</v>
      </c>
      <c r="DF37" s="208"/>
      <c r="DG37" s="189" t="e">
        <f>Personalkosten!$D$46*Personalkostenaufstellung!DD37</f>
        <v>#DIV/0!</v>
      </c>
      <c r="DH37" s="204"/>
      <c r="DI37" s="205">
        <v>46478</v>
      </c>
      <c r="DJ37" s="206"/>
      <c r="DK37" s="43"/>
      <c r="DL37" s="207" t="e">
        <f>Personalkosten!$GY$45*Personalkostenaufstellung!DK37</f>
        <v>#DIV/0!</v>
      </c>
      <c r="DM37" s="208"/>
      <c r="DN37" s="189" t="e">
        <f>Personalkosten!$D$46*Personalkostenaufstellung!DK37</f>
        <v>#DIV/0!</v>
      </c>
      <c r="DO37" s="204"/>
      <c r="DP37" s="205">
        <v>46478</v>
      </c>
      <c r="DQ37" s="206"/>
      <c r="DR37" s="43"/>
      <c r="DS37" s="207" t="e">
        <f>Personalkosten!$HM$45*Personalkostenaufstellung!DR37</f>
        <v>#DIV/0!</v>
      </c>
      <c r="DT37" s="208"/>
      <c r="DU37" s="189" t="e">
        <f>Personalkosten!$D$46*Personalkostenaufstellung!DR37</f>
        <v>#DIV/0!</v>
      </c>
      <c r="DV37" s="204"/>
      <c r="DW37" s="205">
        <v>46478</v>
      </c>
      <c r="DX37" s="206"/>
      <c r="DY37" s="43"/>
      <c r="DZ37" s="207" t="e">
        <f>Personalkosten!$IA$45*Personalkostenaufstellung!DY37</f>
        <v>#DIV/0!</v>
      </c>
      <c r="EA37" s="208"/>
      <c r="EB37" s="189" t="e">
        <f>Personalkosten!$D$46*Personalkostenaufstellung!DY37</f>
        <v>#DIV/0!</v>
      </c>
      <c r="EC37" s="204"/>
      <c r="ED37" s="205">
        <v>46478</v>
      </c>
      <c r="EE37" s="206"/>
      <c r="EF37" s="43"/>
      <c r="EG37" s="207" t="e">
        <f>Personalkosten!$IO$45*Personalkostenaufstellung!EF37</f>
        <v>#DIV/0!</v>
      </c>
      <c r="EH37" s="208"/>
      <c r="EI37" s="189" t="e">
        <f>Personalkosten!$D$46*Personalkostenaufstellung!EF37</f>
        <v>#DIV/0!</v>
      </c>
      <c r="EJ37" s="204"/>
      <c r="EK37" s="205">
        <v>46478</v>
      </c>
      <c r="EL37" s="206"/>
      <c r="EM37" s="43"/>
      <c r="EN37" s="207" t="e">
        <f>Personalkosten!$JC$45*Personalkostenaufstellung!EM37</f>
        <v>#DIV/0!</v>
      </c>
      <c r="EO37" s="208"/>
      <c r="EP37" s="189" t="e">
        <f>Personalkosten!$D$46*Personalkostenaufstellung!EM37</f>
        <v>#DIV/0!</v>
      </c>
      <c r="EQ37" s="204"/>
      <c r="ER37" s="205">
        <v>46478</v>
      </c>
      <c r="ES37" s="206"/>
      <c r="ET37" s="43"/>
      <c r="EU37" s="207" t="e">
        <f>Personalkosten!$JQ$45*Personalkostenaufstellung!ET37</f>
        <v>#DIV/0!</v>
      </c>
      <c r="EV37" s="208"/>
      <c r="EW37" s="189" t="e">
        <f>Personalkosten!$D$46*Personalkostenaufstellung!ET37</f>
        <v>#DIV/0!</v>
      </c>
      <c r="EX37" s="204"/>
      <c r="EY37" s="205">
        <v>46478</v>
      </c>
      <c r="EZ37" s="206"/>
      <c r="FA37" s="43"/>
      <c r="FB37" s="207" t="e">
        <f>Personalkosten!$KE$45*Personalkostenaufstellung!FA37</f>
        <v>#DIV/0!</v>
      </c>
      <c r="FC37" s="208"/>
      <c r="FD37" s="189" t="e">
        <f>Personalkosten!$D$46*Personalkostenaufstellung!FA37</f>
        <v>#DIV/0!</v>
      </c>
      <c r="FE37" s="204"/>
      <c r="FF37" s="205">
        <v>46478</v>
      </c>
      <c r="FG37" s="206"/>
      <c r="FH37" s="43"/>
      <c r="FI37" s="207" t="e">
        <f>Personalkosten!$KS$45*Personalkostenaufstellung!FH37</f>
        <v>#DIV/0!</v>
      </c>
      <c r="FJ37" s="208"/>
      <c r="FK37" s="189" t="e">
        <f>Personalkosten!$D$46*Personalkostenaufstellung!FH37</f>
        <v>#DIV/0!</v>
      </c>
      <c r="FL37" s="204"/>
      <c r="FM37" s="205">
        <v>46478</v>
      </c>
      <c r="FN37" s="206"/>
      <c r="FO37" s="43"/>
      <c r="FP37" s="207" t="e">
        <f>Personalkosten!$LG$45*Personalkostenaufstellung!FO37</f>
        <v>#DIV/0!</v>
      </c>
      <c r="FQ37" s="208"/>
      <c r="FR37" s="189" t="e">
        <f>Personalkosten!$D$46*Personalkostenaufstellung!FO37</f>
        <v>#DIV/0!</v>
      </c>
      <c r="FS37" s="204"/>
      <c r="FT37" s="205">
        <v>46478</v>
      </c>
      <c r="FU37" s="206"/>
      <c r="FV37" s="43"/>
      <c r="FW37" s="207" t="e">
        <f>Personalkosten!$LU$45*Personalkostenaufstellung!FV37</f>
        <v>#DIV/0!</v>
      </c>
      <c r="FX37" s="208"/>
      <c r="FY37" s="189" t="e">
        <f>Personalkosten!$D$46*Personalkostenaufstellung!FV37</f>
        <v>#DIV/0!</v>
      </c>
      <c r="FZ37" s="204"/>
      <c r="GA37" s="205">
        <v>46478</v>
      </c>
      <c r="GB37" s="206"/>
      <c r="GC37" s="43"/>
      <c r="GD37" s="207" t="e">
        <f>Personalkosten!$MI$45*Personalkostenaufstellung!GC37</f>
        <v>#DIV/0!</v>
      </c>
      <c r="GE37" s="208"/>
      <c r="GF37" s="189" t="e">
        <f>Personalkosten!$D$46*Personalkostenaufstellung!GC37</f>
        <v>#DIV/0!</v>
      </c>
      <c r="GG37" s="204"/>
    </row>
    <row r="38" spans="1:189">
      <c r="A38" s="42">
        <v>19</v>
      </c>
      <c r="B38" s="188" t="str">
        <f>$CC$3</f>
        <v/>
      </c>
      <c r="C38" s="188"/>
      <c r="D38" s="189" t="str">
        <f>IF(ISERROR($CE$18),"",IF($CE$18=0,"",IF(Personalkosten!$D$46&lt;35,Personalkostenaufstellung!$CC$18,Personalkostenaufstellung!$CE$18)))</f>
        <v/>
      </c>
      <c r="E38" s="189"/>
      <c r="F38" s="190" t="str">
        <f>IF($CB$18=0,"",$CB$18)</f>
        <v/>
      </c>
      <c r="G38" s="191"/>
      <c r="H38" s="267"/>
      <c r="I38" s="271"/>
      <c r="J38" s="272"/>
      <c r="K38" s="272"/>
      <c r="L38" s="272"/>
      <c r="M38" s="272"/>
      <c r="N38" s="273"/>
      <c r="O38" s="205">
        <v>46508</v>
      </c>
      <c r="P38" s="206"/>
      <c r="Q38" s="43"/>
      <c r="R38" s="207" t="e">
        <f>Personalkosten!$K$45*Personalkostenaufstellung!Q38</f>
        <v>#DIV/0!</v>
      </c>
      <c r="S38" s="208"/>
      <c r="T38" s="189" t="e">
        <f>Personalkosten!$D$46*Personalkostenaufstellung!Q38</f>
        <v>#DIV/0!</v>
      </c>
      <c r="U38" s="204"/>
      <c r="V38" s="205">
        <v>46508</v>
      </c>
      <c r="W38" s="206"/>
      <c r="X38" s="43"/>
      <c r="Y38" s="207" t="e">
        <f>Personalkosten!$Y$45*Personalkostenaufstellung!X38</f>
        <v>#DIV/0!</v>
      </c>
      <c r="Z38" s="208"/>
      <c r="AA38" s="189" t="e">
        <f>Personalkosten!$D$46*Personalkostenaufstellung!X38</f>
        <v>#DIV/0!</v>
      </c>
      <c r="AB38" s="204"/>
      <c r="AC38" s="205">
        <v>46508</v>
      </c>
      <c r="AD38" s="206"/>
      <c r="AE38" s="43"/>
      <c r="AF38" s="207" t="e">
        <f>Personalkosten!$AM$45*Personalkostenaufstellung!AE38</f>
        <v>#DIV/0!</v>
      </c>
      <c r="AG38" s="208"/>
      <c r="AH38" s="189" t="e">
        <f>Personalkosten!$D$46*Personalkostenaufstellung!AE38</f>
        <v>#DIV/0!</v>
      </c>
      <c r="AI38" s="204"/>
      <c r="AJ38" s="205">
        <v>46508</v>
      </c>
      <c r="AK38" s="206"/>
      <c r="AL38" s="43"/>
      <c r="AM38" s="207" t="e">
        <f>Personalkosten!$BA$45*Personalkostenaufstellung!AL38</f>
        <v>#DIV/0!</v>
      </c>
      <c r="AN38" s="208"/>
      <c r="AO38" s="189" t="e">
        <f>Personalkosten!$D$46*Personalkostenaufstellung!AL38</f>
        <v>#DIV/0!</v>
      </c>
      <c r="AP38" s="204"/>
      <c r="AQ38" s="205">
        <v>46508</v>
      </c>
      <c r="AR38" s="206"/>
      <c r="AS38" s="43"/>
      <c r="AT38" s="207" t="e">
        <f>Personalkosten!$K$45*Personalkostenaufstellung!AS38</f>
        <v>#DIV/0!</v>
      </c>
      <c r="AU38" s="208"/>
      <c r="AV38" s="189" t="e">
        <f>Personalkosten!$D$46*Personalkostenaufstellung!AS38</f>
        <v>#DIV/0!</v>
      </c>
      <c r="AW38" s="204"/>
      <c r="AX38" s="205">
        <v>46508</v>
      </c>
      <c r="AY38" s="206"/>
      <c r="AZ38" s="43"/>
      <c r="BA38" s="207" t="e">
        <f>Personalkosten!$CC$45*Personalkostenaufstellung!AZ38</f>
        <v>#DIV/0!</v>
      </c>
      <c r="BB38" s="208"/>
      <c r="BC38" s="189" t="e">
        <f>Personalkosten!$D$46*Personalkostenaufstellung!AZ38</f>
        <v>#DIV/0!</v>
      </c>
      <c r="BD38" s="204"/>
      <c r="BE38" s="205">
        <v>46508</v>
      </c>
      <c r="BF38" s="206"/>
      <c r="BG38" s="43"/>
      <c r="BH38" s="207" t="e">
        <f>Personalkosten!$CQ$45*Personalkostenaufstellung!BG38</f>
        <v>#DIV/0!</v>
      </c>
      <c r="BI38" s="208"/>
      <c r="BJ38" s="189" t="e">
        <f>Personalkosten!$D$46*Personalkostenaufstellung!BG38</f>
        <v>#DIV/0!</v>
      </c>
      <c r="BK38" s="204"/>
      <c r="BL38" s="205">
        <v>46508</v>
      </c>
      <c r="BM38" s="206"/>
      <c r="BN38" s="43"/>
      <c r="BO38" s="207" t="e">
        <f>Personalkosten!$DE$45*Personalkostenaufstellung!BN38</f>
        <v>#DIV/0!</v>
      </c>
      <c r="BP38" s="208"/>
      <c r="BQ38" s="189" t="e">
        <f>Personalkosten!$D$46*Personalkostenaufstellung!BN38</f>
        <v>#DIV/0!</v>
      </c>
      <c r="BR38" s="204"/>
      <c r="BS38" s="205">
        <v>46508</v>
      </c>
      <c r="BT38" s="206"/>
      <c r="BU38" s="43"/>
      <c r="BV38" s="207" t="e">
        <f>Personalkosten!$DS$45*Personalkostenaufstellung!BU38</f>
        <v>#DIV/0!</v>
      </c>
      <c r="BW38" s="208"/>
      <c r="BX38" s="189" t="e">
        <f>Personalkosten!$D$46*Personalkostenaufstellung!BU38</f>
        <v>#DIV/0!</v>
      </c>
      <c r="BY38" s="204"/>
      <c r="BZ38" s="205">
        <v>46508</v>
      </c>
      <c r="CA38" s="206"/>
      <c r="CB38" s="43"/>
      <c r="CC38" s="207" t="e">
        <f>Personalkosten!$EG$45*Personalkostenaufstellung!CB38</f>
        <v>#DIV/0!</v>
      </c>
      <c r="CD38" s="208"/>
      <c r="CE38" s="189" t="e">
        <f>Personalkosten!$D$46*Personalkostenaufstellung!CB38</f>
        <v>#DIV/0!</v>
      </c>
      <c r="CF38" s="204"/>
      <c r="CG38" s="205">
        <v>46508</v>
      </c>
      <c r="CH38" s="206"/>
      <c r="CI38" s="43"/>
      <c r="CJ38" s="207" t="e">
        <f>Personalkosten!$EU$45*Personalkostenaufstellung!CI38</f>
        <v>#DIV/0!</v>
      </c>
      <c r="CK38" s="208"/>
      <c r="CL38" s="189" t="e">
        <f>Personalkosten!$D$46*Personalkostenaufstellung!CI38</f>
        <v>#DIV/0!</v>
      </c>
      <c r="CM38" s="204"/>
      <c r="CN38" s="205">
        <v>46508</v>
      </c>
      <c r="CO38" s="206"/>
      <c r="CP38" s="43"/>
      <c r="CQ38" s="207" t="e">
        <f>Personalkosten!$FI$45*Personalkostenaufstellung!CP38</f>
        <v>#DIV/0!</v>
      </c>
      <c r="CR38" s="208"/>
      <c r="CS38" s="189" t="e">
        <f>Personalkosten!$D$46*Personalkostenaufstellung!CP38</f>
        <v>#DIV/0!</v>
      </c>
      <c r="CT38" s="204"/>
      <c r="CU38" s="205">
        <v>46508</v>
      </c>
      <c r="CV38" s="206"/>
      <c r="CW38" s="43"/>
      <c r="CX38" s="207" t="e">
        <f>Personalkosten!$FW$45*Personalkostenaufstellung!CW38</f>
        <v>#DIV/0!</v>
      </c>
      <c r="CY38" s="208"/>
      <c r="CZ38" s="189" t="e">
        <f>Personalkosten!$D$46*Personalkostenaufstellung!CW38</f>
        <v>#DIV/0!</v>
      </c>
      <c r="DA38" s="204"/>
      <c r="DB38" s="205">
        <v>46508</v>
      </c>
      <c r="DC38" s="206"/>
      <c r="DD38" s="43"/>
      <c r="DE38" s="207" t="e">
        <f>Personalkosten!$GK$45*Personalkostenaufstellung!DD38</f>
        <v>#DIV/0!</v>
      </c>
      <c r="DF38" s="208"/>
      <c r="DG38" s="189" t="e">
        <f>Personalkosten!$D$46*Personalkostenaufstellung!DD38</f>
        <v>#DIV/0!</v>
      </c>
      <c r="DH38" s="204"/>
      <c r="DI38" s="205">
        <v>46508</v>
      </c>
      <c r="DJ38" s="206"/>
      <c r="DK38" s="43"/>
      <c r="DL38" s="207" t="e">
        <f>Personalkosten!$GY$45*Personalkostenaufstellung!DK38</f>
        <v>#DIV/0!</v>
      </c>
      <c r="DM38" s="208"/>
      <c r="DN38" s="189" t="e">
        <f>Personalkosten!$D$46*Personalkostenaufstellung!DK38</f>
        <v>#DIV/0!</v>
      </c>
      <c r="DO38" s="204"/>
      <c r="DP38" s="205">
        <v>46508</v>
      </c>
      <c r="DQ38" s="206"/>
      <c r="DR38" s="43"/>
      <c r="DS38" s="207" t="e">
        <f>Personalkosten!$HM$45*Personalkostenaufstellung!DR38</f>
        <v>#DIV/0!</v>
      </c>
      <c r="DT38" s="208"/>
      <c r="DU38" s="189" t="e">
        <f>Personalkosten!$D$46*Personalkostenaufstellung!DR38</f>
        <v>#DIV/0!</v>
      </c>
      <c r="DV38" s="204"/>
      <c r="DW38" s="205">
        <v>46508</v>
      </c>
      <c r="DX38" s="206"/>
      <c r="DY38" s="43"/>
      <c r="DZ38" s="207" t="e">
        <f>Personalkosten!$IA$45*Personalkostenaufstellung!DY38</f>
        <v>#DIV/0!</v>
      </c>
      <c r="EA38" s="208"/>
      <c r="EB38" s="189" t="e">
        <f>Personalkosten!$D$46*Personalkostenaufstellung!DY38</f>
        <v>#DIV/0!</v>
      </c>
      <c r="EC38" s="204"/>
      <c r="ED38" s="205">
        <v>46508</v>
      </c>
      <c r="EE38" s="206"/>
      <c r="EF38" s="43"/>
      <c r="EG38" s="207" t="e">
        <f>Personalkosten!$IO$45*Personalkostenaufstellung!EF38</f>
        <v>#DIV/0!</v>
      </c>
      <c r="EH38" s="208"/>
      <c r="EI38" s="189" t="e">
        <f>Personalkosten!$D$46*Personalkostenaufstellung!EF38</f>
        <v>#DIV/0!</v>
      </c>
      <c r="EJ38" s="204"/>
      <c r="EK38" s="205">
        <v>46508</v>
      </c>
      <c r="EL38" s="206"/>
      <c r="EM38" s="43"/>
      <c r="EN38" s="207" t="e">
        <f>Personalkosten!$JC$45*Personalkostenaufstellung!EM38</f>
        <v>#DIV/0!</v>
      </c>
      <c r="EO38" s="208"/>
      <c r="EP38" s="189" t="e">
        <f>Personalkosten!$D$46*Personalkostenaufstellung!EM38</f>
        <v>#DIV/0!</v>
      </c>
      <c r="EQ38" s="204"/>
      <c r="ER38" s="205">
        <v>46508</v>
      </c>
      <c r="ES38" s="206"/>
      <c r="ET38" s="43"/>
      <c r="EU38" s="207" t="e">
        <f>Personalkosten!$JQ$45*Personalkostenaufstellung!ET38</f>
        <v>#DIV/0!</v>
      </c>
      <c r="EV38" s="208"/>
      <c r="EW38" s="189" t="e">
        <f>Personalkosten!$D$46*Personalkostenaufstellung!ET38</f>
        <v>#DIV/0!</v>
      </c>
      <c r="EX38" s="204"/>
      <c r="EY38" s="205">
        <v>46508</v>
      </c>
      <c r="EZ38" s="206"/>
      <c r="FA38" s="43"/>
      <c r="FB38" s="207" t="e">
        <f>Personalkosten!$KE$45*Personalkostenaufstellung!FA38</f>
        <v>#DIV/0!</v>
      </c>
      <c r="FC38" s="208"/>
      <c r="FD38" s="189" t="e">
        <f>Personalkosten!$D$46*Personalkostenaufstellung!FA38</f>
        <v>#DIV/0!</v>
      </c>
      <c r="FE38" s="204"/>
      <c r="FF38" s="205">
        <v>46508</v>
      </c>
      <c r="FG38" s="206"/>
      <c r="FH38" s="43"/>
      <c r="FI38" s="207" t="e">
        <f>Personalkosten!$KS$45*Personalkostenaufstellung!FH38</f>
        <v>#DIV/0!</v>
      </c>
      <c r="FJ38" s="208"/>
      <c r="FK38" s="189" t="e">
        <f>Personalkosten!$D$46*Personalkostenaufstellung!FH38</f>
        <v>#DIV/0!</v>
      </c>
      <c r="FL38" s="204"/>
      <c r="FM38" s="205">
        <v>46508</v>
      </c>
      <c r="FN38" s="206"/>
      <c r="FO38" s="43"/>
      <c r="FP38" s="207" t="e">
        <f>Personalkosten!$LG$45*Personalkostenaufstellung!FO38</f>
        <v>#DIV/0!</v>
      </c>
      <c r="FQ38" s="208"/>
      <c r="FR38" s="189" t="e">
        <f>Personalkosten!$D$46*Personalkostenaufstellung!FO38</f>
        <v>#DIV/0!</v>
      </c>
      <c r="FS38" s="204"/>
      <c r="FT38" s="205">
        <v>46508</v>
      </c>
      <c r="FU38" s="206"/>
      <c r="FV38" s="43"/>
      <c r="FW38" s="207" t="e">
        <f>Personalkosten!$LU$45*Personalkostenaufstellung!FV38</f>
        <v>#DIV/0!</v>
      </c>
      <c r="FX38" s="208"/>
      <c r="FY38" s="189" t="e">
        <f>Personalkosten!$D$46*Personalkostenaufstellung!FV38</f>
        <v>#DIV/0!</v>
      </c>
      <c r="FZ38" s="204"/>
      <c r="GA38" s="205">
        <v>46508</v>
      </c>
      <c r="GB38" s="206"/>
      <c r="GC38" s="43"/>
      <c r="GD38" s="207" t="e">
        <f>Personalkosten!$MI$45*Personalkostenaufstellung!GC38</f>
        <v>#DIV/0!</v>
      </c>
      <c r="GE38" s="208"/>
      <c r="GF38" s="189" t="e">
        <f>Personalkosten!$D$46*Personalkostenaufstellung!GC38</f>
        <v>#DIV/0!</v>
      </c>
      <c r="GG38" s="204"/>
    </row>
    <row r="39" spans="1:189" ht="15.75" thickBot="1">
      <c r="A39" s="42">
        <v>20</v>
      </c>
      <c r="B39" s="188" t="str">
        <f>$CC$27</f>
        <v/>
      </c>
      <c r="C39" s="188"/>
      <c r="D39" s="189" t="str">
        <f>IF(ISERROR($CE$42),"",IF($CE$42=0,"",IF(Personalkosten!$D$46&lt;35,Personalkostenaufstellung!$CC$42,Personalkostenaufstellung!$CE$42)))</f>
        <v/>
      </c>
      <c r="E39" s="189"/>
      <c r="F39" s="190" t="str">
        <f>IF($CB$42=0,"",$CB$42)</f>
        <v/>
      </c>
      <c r="G39" s="191"/>
      <c r="H39" s="256"/>
      <c r="I39" s="274"/>
      <c r="J39" s="275"/>
      <c r="K39" s="275"/>
      <c r="L39" s="275"/>
      <c r="M39" s="275"/>
      <c r="N39" s="276"/>
      <c r="O39" s="205">
        <v>46539</v>
      </c>
      <c r="P39" s="206"/>
      <c r="Q39" s="43"/>
      <c r="R39" s="207" t="e">
        <f>Personalkosten!$K$45*Personalkostenaufstellung!Q39</f>
        <v>#DIV/0!</v>
      </c>
      <c r="S39" s="208"/>
      <c r="T39" s="189" t="e">
        <f>Personalkosten!$D$46*Personalkostenaufstellung!Q39</f>
        <v>#DIV/0!</v>
      </c>
      <c r="U39" s="204"/>
      <c r="V39" s="205">
        <v>46539</v>
      </c>
      <c r="W39" s="206"/>
      <c r="X39" s="43"/>
      <c r="Y39" s="207" t="e">
        <f>Personalkosten!$Y$45*Personalkostenaufstellung!X39</f>
        <v>#DIV/0!</v>
      </c>
      <c r="Z39" s="208"/>
      <c r="AA39" s="189" t="e">
        <f>Personalkosten!$D$46*Personalkostenaufstellung!X39</f>
        <v>#DIV/0!</v>
      </c>
      <c r="AB39" s="204"/>
      <c r="AC39" s="205">
        <v>46539</v>
      </c>
      <c r="AD39" s="206"/>
      <c r="AE39" s="43"/>
      <c r="AF39" s="207" t="e">
        <f>Personalkosten!$AM$45*Personalkostenaufstellung!AE39</f>
        <v>#DIV/0!</v>
      </c>
      <c r="AG39" s="208"/>
      <c r="AH39" s="189" t="e">
        <f>Personalkosten!$D$46*Personalkostenaufstellung!AE39</f>
        <v>#DIV/0!</v>
      </c>
      <c r="AI39" s="204"/>
      <c r="AJ39" s="205">
        <v>46539</v>
      </c>
      <c r="AK39" s="206"/>
      <c r="AL39" s="43"/>
      <c r="AM39" s="207" t="e">
        <f>Personalkosten!$BA$45*Personalkostenaufstellung!AL39</f>
        <v>#DIV/0!</v>
      </c>
      <c r="AN39" s="208"/>
      <c r="AO39" s="189" t="e">
        <f>Personalkosten!$D$46*Personalkostenaufstellung!AL39</f>
        <v>#DIV/0!</v>
      </c>
      <c r="AP39" s="204"/>
      <c r="AQ39" s="205">
        <v>46539</v>
      </c>
      <c r="AR39" s="206"/>
      <c r="AS39" s="43"/>
      <c r="AT39" s="207" t="e">
        <f>Personalkosten!$K$45*Personalkostenaufstellung!AS39</f>
        <v>#DIV/0!</v>
      </c>
      <c r="AU39" s="208"/>
      <c r="AV39" s="189" t="e">
        <f>Personalkosten!$D$46*Personalkostenaufstellung!AS39</f>
        <v>#DIV/0!</v>
      </c>
      <c r="AW39" s="204"/>
      <c r="AX39" s="205">
        <v>46539</v>
      </c>
      <c r="AY39" s="206"/>
      <c r="AZ39" s="43"/>
      <c r="BA39" s="207" t="e">
        <f>Personalkosten!$CC$45*Personalkostenaufstellung!AZ39</f>
        <v>#DIV/0!</v>
      </c>
      <c r="BB39" s="208"/>
      <c r="BC39" s="189" t="e">
        <f>Personalkosten!$D$46*Personalkostenaufstellung!AZ39</f>
        <v>#DIV/0!</v>
      </c>
      <c r="BD39" s="204"/>
      <c r="BE39" s="205">
        <v>46539</v>
      </c>
      <c r="BF39" s="206"/>
      <c r="BG39" s="43"/>
      <c r="BH39" s="207" t="e">
        <f>Personalkosten!$CQ$45*Personalkostenaufstellung!BG39</f>
        <v>#DIV/0!</v>
      </c>
      <c r="BI39" s="208"/>
      <c r="BJ39" s="189" t="e">
        <f>Personalkosten!$D$46*Personalkostenaufstellung!BG39</f>
        <v>#DIV/0!</v>
      </c>
      <c r="BK39" s="204"/>
      <c r="BL39" s="205">
        <v>46539</v>
      </c>
      <c r="BM39" s="206"/>
      <c r="BN39" s="43"/>
      <c r="BO39" s="207" t="e">
        <f>Personalkosten!$DE$45*Personalkostenaufstellung!BN39</f>
        <v>#DIV/0!</v>
      </c>
      <c r="BP39" s="208"/>
      <c r="BQ39" s="189" t="e">
        <f>Personalkosten!$D$46*Personalkostenaufstellung!BN39</f>
        <v>#DIV/0!</v>
      </c>
      <c r="BR39" s="204"/>
      <c r="BS39" s="205">
        <v>46539</v>
      </c>
      <c r="BT39" s="206"/>
      <c r="BU39" s="43"/>
      <c r="BV39" s="207" t="e">
        <f>Personalkosten!$DS$45*Personalkostenaufstellung!BU39</f>
        <v>#DIV/0!</v>
      </c>
      <c r="BW39" s="208"/>
      <c r="BX39" s="189" t="e">
        <f>Personalkosten!$D$46*Personalkostenaufstellung!BU39</f>
        <v>#DIV/0!</v>
      </c>
      <c r="BY39" s="204"/>
      <c r="BZ39" s="205">
        <v>46539</v>
      </c>
      <c r="CA39" s="206"/>
      <c r="CB39" s="43"/>
      <c r="CC39" s="207" t="e">
        <f>Personalkosten!$EG$45*Personalkostenaufstellung!CB39</f>
        <v>#DIV/0!</v>
      </c>
      <c r="CD39" s="208"/>
      <c r="CE39" s="189" t="e">
        <f>Personalkosten!$D$46*Personalkostenaufstellung!CB39</f>
        <v>#DIV/0!</v>
      </c>
      <c r="CF39" s="204"/>
      <c r="CG39" s="205">
        <v>46539</v>
      </c>
      <c r="CH39" s="206"/>
      <c r="CI39" s="43"/>
      <c r="CJ39" s="207" t="e">
        <f>Personalkosten!$EU$45*Personalkostenaufstellung!CI39</f>
        <v>#DIV/0!</v>
      </c>
      <c r="CK39" s="208"/>
      <c r="CL39" s="189" t="e">
        <f>Personalkosten!$D$46*Personalkostenaufstellung!CI39</f>
        <v>#DIV/0!</v>
      </c>
      <c r="CM39" s="204"/>
      <c r="CN39" s="205">
        <v>46539</v>
      </c>
      <c r="CO39" s="206"/>
      <c r="CP39" s="43"/>
      <c r="CQ39" s="207" t="e">
        <f>Personalkosten!$FI$45*Personalkostenaufstellung!CP39</f>
        <v>#DIV/0!</v>
      </c>
      <c r="CR39" s="208"/>
      <c r="CS39" s="189" t="e">
        <f>Personalkosten!$D$46*Personalkostenaufstellung!CP39</f>
        <v>#DIV/0!</v>
      </c>
      <c r="CT39" s="204"/>
      <c r="CU39" s="205">
        <v>46539</v>
      </c>
      <c r="CV39" s="206"/>
      <c r="CW39" s="43"/>
      <c r="CX39" s="207" t="e">
        <f>Personalkosten!$FW$45*Personalkostenaufstellung!CW39</f>
        <v>#DIV/0!</v>
      </c>
      <c r="CY39" s="208"/>
      <c r="CZ39" s="189" t="e">
        <f>Personalkosten!$D$46*Personalkostenaufstellung!CW39</f>
        <v>#DIV/0!</v>
      </c>
      <c r="DA39" s="204"/>
      <c r="DB39" s="205">
        <v>46539</v>
      </c>
      <c r="DC39" s="206"/>
      <c r="DD39" s="43"/>
      <c r="DE39" s="207" t="e">
        <f>Personalkosten!$GK$45*Personalkostenaufstellung!DD39</f>
        <v>#DIV/0!</v>
      </c>
      <c r="DF39" s="208"/>
      <c r="DG39" s="189" t="e">
        <f>Personalkosten!$D$46*Personalkostenaufstellung!DD39</f>
        <v>#DIV/0!</v>
      </c>
      <c r="DH39" s="204"/>
      <c r="DI39" s="205">
        <v>46539</v>
      </c>
      <c r="DJ39" s="206"/>
      <c r="DK39" s="43"/>
      <c r="DL39" s="207" t="e">
        <f>Personalkosten!$GY$45*Personalkostenaufstellung!DK39</f>
        <v>#DIV/0!</v>
      </c>
      <c r="DM39" s="208"/>
      <c r="DN39" s="189" t="e">
        <f>Personalkosten!$D$46*Personalkostenaufstellung!DK39</f>
        <v>#DIV/0!</v>
      </c>
      <c r="DO39" s="204"/>
      <c r="DP39" s="205">
        <v>46539</v>
      </c>
      <c r="DQ39" s="206"/>
      <c r="DR39" s="43"/>
      <c r="DS39" s="207" t="e">
        <f>Personalkosten!$HM$45*Personalkostenaufstellung!DR39</f>
        <v>#DIV/0!</v>
      </c>
      <c r="DT39" s="208"/>
      <c r="DU39" s="189" t="e">
        <f>Personalkosten!$D$46*Personalkostenaufstellung!DR39</f>
        <v>#DIV/0!</v>
      </c>
      <c r="DV39" s="204"/>
      <c r="DW39" s="205">
        <v>46539</v>
      </c>
      <c r="DX39" s="206"/>
      <c r="DY39" s="43"/>
      <c r="DZ39" s="207" t="e">
        <f>Personalkosten!$IA$45*Personalkostenaufstellung!DY39</f>
        <v>#DIV/0!</v>
      </c>
      <c r="EA39" s="208"/>
      <c r="EB39" s="189" t="e">
        <f>Personalkosten!$D$46*Personalkostenaufstellung!DY39</f>
        <v>#DIV/0!</v>
      </c>
      <c r="EC39" s="204"/>
      <c r="ED39" s="205">
        <v>46539</v>
      </c>
      <c r="EE39" s="206"/>
      <c r="EF39" s="43"/>
      <c r="EG39" s="207" t="e">
        <f>Personalkosten!$IO$45*Personalkostenaufstellung!EF39</f>
        <v>#DIV/0!</v>
      </c>
      <c r="EH39" s="208"/>
      <c r="EI39" s="189" t="e">
        <f>Personalkosten!$D$46*Personalkostenaufstellung!EF39</f>
        <v>#DIV/0!</v>
      </c>
      <c r="EJ39" s="204"/>
      <c r="EK39" s="205">
        <v>46539</v>
      </c>
      <c r="EL39" s="206"/>
      <c r="EM39" s="43"/>
      <c r="EN39" s="207" t="e">
        <f>Personalkosten!$JC$45*Personalkostenaufstellung!EM39</f>
        <v>#DIV/0!</v>
      </c>
      <c r="EO39" s="208"/>
      <c r="EP39" s="189" t="e">
        <f>Personalkosten!$D$46*Personalkostenaufstellung!EM39</f>
        <v>#DIV/0!</v>
      </c>
      <c r="EQ39" s="204"/>
      <c r="ER39" s="205">
        <v>46539</v>
      </c>
      <c r="ES39" s="206"/>
      <c r="ET39" s="43"/>
      <c r="EU39" s="207" t="e">
        <f>Personalkosten!$JQ$45*Personalkostenaufstellung!ET39</f>
        <v>#DIV/0!</v>
      </c>
      <c r="EV39" s="208"/>
      <c r="EW39" s="189" t="e">
        <f>Personalkosten!$D$46*Personalkostenaufstellung!ET39</f>
        <v>#DIV/0!</v>
      </c>
      <c r="EX39" s="204"/>
      <c r="EY39" s="205">
        <v>46539</v>
      </c>
      <c r="EZ39" s="206"/>
      <c r="FA39" s="43"/>
      <c r="FB39" s="207" t="e">
        <f>Personalkosten!$KE$45*Personalkostenaufstellung!FA39</f>
        <v>#DIV/0!</v>
      </c>
      <c r="FC39" s="208"/>
      <c r="FD39" s="189" t="e">
        <f>Personalkosten!$D$46*Personalkostenaufstellung!FA39</f>
        <v>#DIV/0!</v>
      </c>
      <c r="FE39" s="204"/>
      <c r="FF39" s="205">
        <v>46539</v>
      </c>
      <c r="FG39" s="206"/>
      <c r="FH39" s="43"/>
      <c r="FI39" s="207" t="e">
        <f>Personalkosten!$KS$45*Personalkostenaufstellung!FH39</f>
        <v>#DIV/0!</v>
      </c>
      <c r="FJ39" s="208"/>
      <c r="FK39" s="189" t="e">
        <f>Personalkosten!$D$46*Personalkostenaufstellung!FH39</f>
        <v>#DIV/0!</v>
      </c>
      <c r="FL39" s="204"/>
      <c r="FM39" s="205">
        <v>46539</v>
      </c>
      <c r="FN39" s="206"/>
      <c r="FO39" s="43"/>
      <c r="FP39" s="207" t="e">
        <f>Personalkosten!$LG$45*Personalkostenaufstellung!FO39</f>
        <v>#DIV/0!</v>
      </c>
      <c r="FQ39" s="208"/>
      <c r="FR39" s="189" t="e">
        <f>Personalkosten!$D$46*Personalkostenaufstellung!FO39</f>
        <v>#DIV/0!</v>
      </c>
      <c r="FS39" s="204"/>
      <c r="FT39" s="205">
        <v>46539</v>
      </c>
      <c r="FU39" s="206"/>
      <c r="FV39" s="43"/>
      <c r="FW39" s="207" t="e">
        <f>Personalkosten!$LU$45*Personalkostenaufstellung!FV39</f>
        <v>#DIV/0!</v>
      </c>
      <c r="FX39" s="208"/>
      <c r="FY39" s="189" t="e">
        <f>Personalkosten!$D$46*Personalkostenaufstellung!FV39</f>
        <v>#DIV/0!</v>
      </c>
      <c r="FZ39" s="204"/>
      <c r="GA39" s="205">
        <v>46539</v>
      </c>
      <c r="GB39" s="206"/>
      <c r="GC39" s="43"/>
      <c r="GD39" s="207" t="e">
        <f>Personalkosten!$MI$45*Personalkostenaufstellung!GC39</f>
        <v>#DIV/0!</v>
      </c>
      <c r="GE39" s="208"/>
      <c r="GF39" s="189" t="e">
        <f>Personalkosten!$D$46*Personalkostenaufstellung!GC39</f>
        <v>#DIV/0!</v>
      </c>
      <c r="GG39" s="204"/>
    </row>
    <row r="40" spans="1:189">
      <c r="A40" s="42">
        <v>21</v>
      </c>
      <c r="B40" s="188" t="str">
        <f>$CJ$3</f>
        <v/>
      </c>
      <c r="C40" s="188"/>
      <c r="D40" s="189" t="str">
        <f>IF(ISERROR($CL$18),"",IF($CL$18=0,"",IF(Personalkosten!$D$46&lt;35,Personalkostenaufstellung!$CJ$18,Personalkostenaufstellung!$CL$18)))</f>
        <v/>
      </c>
      <c r="E40" s="189"/>
      <c r="F40" s="190" t="str">
        <f>IF($CI$18=0,"",$CI$18)</f>
        <v/>
      </c>
      <c r="G40" s="191"/>
      <c r="H40" s="277"/>
      <c r="I40" s="278"/>
      <c r="J40" s="278"/>
      <c r="K40" s="278"/>
      <c r="L40" s="278"/>
      <c r="M40" s="278"/>
      <c r="N40" s="279"/>
      <c r="O40" s="205">
        <v>46569</v>
      </c>
      <c r="P40" s="206"/>
      <c r="Q40" s="43"/>
      <c r="R40" s="207" t="e">
        <f>Personalkosten!$K$45*Personalkostenaufstellung!Q40</f>
        <v>#DIV/0!</v>
      </c>
      <c r="S40" s="208"/>
      <c r="T40" s="189" t="e">
        <f>Personalkosten!$D$46*Personalkostenaufstellung!Q40</f>
        <v>#DIV/0!</v>
      </c>
      <c r="U40" s="204"/>
      <c r="V40" s="205">
        <v>46569</v>
      </c>
      <c r="W40" s="206"/>
      <c r="X40" s="43"/>
      <c r="Y40" s="207" t="e">
        <f>Personalkosten!$Y$45*Personalkostenaufstellung!X40</f>
        <v>#DIV/0!</v>
      </c>
      <c r="Z40" s="208"/>
      <c r="AA40" s="189" t="e">
        <f>Personalkosten!$D$46*Personalkostenaufstellung!X40</f>
        <v>#DIV/0!</v>
      </c>
      <c r="AB40" s="204"/>
      <c r="AC40" s="205">
        <v>46569</v>
      </c>
      <c r="AD40" s="206"/>
      <c r="AE40" s="43"/>
      <c r="AF40" s="207" t="e">
        <f>Personalkosten!$AM$45*Personalkostenaufstellung!AE40</f>
        <v>#DIV/0!</v>
      </c>
      <c r="AG40" s="208"/>
      <c r="AH40" s="189" t="e">
        <f>Personalkosten!$D$46*Personalkostenaufstellung!AE40</f>
        <v>#DIV/0!</v>
      </c>
      <c r="AI40" s="204"/>
      <c r="AJ40" s="205">
        <v>46569</v>
      </c>
      <c r="AK40" s="206"/>
      <c r="AL40" s="43"/>
      <c r="AM40" s="207" t="e">
        <f>Personalkosten!$BA$45*Personalkostenaufstellung!AL40</f>
        <v>#DIV/0!</v>
      </c>
      <c r="AN40" s="208"/>
      <c r="AO40" s="189" t="e">
        <f>Personalkosten!$D$46*Personalkostenaufstellung!AL40</f>
        <v>#DIV/0!</v>
      </c>
      <c r="AP40" s="204"/>
      <c r="AQ40" s="205">
        <v>46569</v>
      </c>
      <c r="AR40" s="206"/>
      <c r="AS40" s="43"/>
      <c r="AT40" s="207" t="e">
        <f>Personalkosten!$K$45*Personalkostenaufstellung!AS40</f>
        <v>#DIV/0!</v>
      </c>
      <c r="AU40" s="208"/>
      <c r="AV40" s="189" t="e">
        <f>Personalkosten!$D$46*Personalkostenaufstellung!AS40</f>
        <v>#DIV/0!</v>
      </c>
      <c r="AW40" s="204"/>
      <c r="AX40" s="205">
        <v>46569</v>
      </c>
      <c r="AY40" s="206"/>
      <c r="AZ40" s="43"/>
      <c r="BA40" s="207" t="e">
        <f>Personalkosten!$CC$45*Personalkostenaufstellung!AZ40</f>
        <v>#DIV/0!</v>
      </c>
      <c r="BB40" s="208"/>
      <c r="BC40" s="189" t="e">
        <f>Personalkosten!$D$46*Personalkostenaufstellung!AZ40</f>
        <v>#DIV/0!</v>
      </c>
      <c r="BD40" s="204"/>
      <c r="BE40" s="205">
        <v>46569</v>
      </c>
      <c r="BF40" s="206"/>
      <c r="BG40" s="43"/>
      <c r="BH40" s="207" t="e">
        <f>Personalkosten!$CQ$45*Personalkostenaufstellung!BG40</f>
        <v>#DIV/0!</v>
      </c>
      <c r="BI40" s="208"/>
      <c r="BJ40" s="189" t="e">
        <f>Personalkosten!$D$46*Personalkostenaufstellung!BG40</f>
        <v>#DIV/0!</v>
      </c>
      <c r="BK40" s="204"/>
      <c r="BL40" s="205">
        <v>46569</v>
      </c>
      <c r="BM40" s="206"/>
      <c r="BN40" s="43"/>
      <c r="BO40" s="207" t="e">
        <f>Personalkosten!$DE$45*Personalkostenaufstellung!BN40</f>
        <v>#DIV/0!</v>
      </c>
      <c r="BP40" s="208"/>
      <c r="BQ40" s="189" t="e">
        <f>Personalkosten!$D$46*Personalkostenaufstellung!BN40</f>
        <v>#DIV/0!</v>
      </c>
      <c r="BR40" s="204"/>
      <c r="BS40" s="205">
        <v>46569</v>
      </c>
      <c r="BT40" s="206"/>
      <c r="BU40" s="43"/>
      <c r="BV40" s="207" t="e">
        <f>Personalkosten!$DS$45*Personalkostenaufstellung!BU40</f>
        <v>#DIV/0!</v>
      </c>
      <c r="BW40" s="208"/>
      <c r="BX40" s="189" t="e">
        <f>Personalkosten!$D$46*Personalkostenaufstellung!BU40</f>
        <v>#DIV/0!</v>
      </c>
      <c r="BY40" s="204"/>
      <c r="BZ40" s="205">
        <v>46569</v>
      </c>
      <c r="CA40" s="206"/>
      <c r="CB40" s="43"/>
      <c r="CC40" s="207" t="e">
        <f>Personalkosten!$EG$45*Personalkostenaufstellung!CB40</f>
        <v>#DIV/0!</v>
      </c>
      <c r="CD40" s="208"/>
      <c r="CE40" s="189" t="e">
        <f>Personalkosten!$D$46*Personalkostenaufstellung!CB40</f>
        <v>#DIV/0!</v>
      </c>
      <c r="CF40" s="204"/>
      <c r="CG40" s="205">
        <v>46569</v>
      </c>
      <c r="CH40" s="206"/>
      <c r="CI40" s="43"/>
      <c r="CJ40" s="207" t="e">
        <f>Personalkosten!$EU$45*Personalkostenaufstellung!CI40</f>
        <v>#DIV/0!</v>
      </c>
      <c r="CK40" s="208"/>
      <c r="CL40" s="189" t="e">
        <f>Personalkosten!$D$46*Personalkostenaufstellung!CI40</f>
        <v>#DIV/0!</v>
      </c>
      <c r="CM40" s="204"/>
      <c r="CN40" s="205">
        <v>46569</v>
      </c>
      <c r="CO40" s="206"/>
      <c r="CP40" s="43"/>
      <c r="CQ40" s="207" t="e">
        <f>Personalkosten!$FI$45*Personalkostenaufstellung!CP40</f>
        <v>#DIV/0!</v>
      </c>
      <c r="CR40" s="208"/>
      <c r="CS40" s="189" t="e">
        <f>Personalkosten!$D$46*Personalkostenaufstellung!CP40</f>
        <v>#DIV/0!</v>
      </c>
      <c r="CT40" s="204"/>
      <c r="CU40" s="205">
        <v>46569</v>
      </c>
      <c r="CV40" s="206"/>
      <c r="CW40" s="43"/>
      <c r="CX40" s="207" t="e">
        <f>Personalkosten!$FW$45*Personalkostenaufstellung!CW40</f>
        <v>#DIV/0!</v>
      </c>
      <c r="CY40" s="208"/>
      <c r="CZ40" s="189" t="e">
        <f>Personalkosten!$D$46*Personalkostenaufstellung!CW40</f>
        <v>#DIV/0!</v>
      </c>
      <c r="DA40" s="204"/>
      <c r="DB40" s="205">
        <v>46569</v>
      </c>
      <c r="DC40" s="206"/>
      <c r="DD40" s="43"/>
      <c r="DE40" s="207" t="e">
        <f>Personalkosten!$GK$45*Personalkostenaufstellung!DD40</f>
        <v>#DIV/0!</v>
      </c>
      <c r="DF40" s="208"/>
      <c r="DG40" s="189" t="e">
        <f>Personalkosten!$D$46*Personalkostenaufstellung!DD40</f>
        <v>#DIV/0!</v>
      </c>
      <c r="DH40" s="204"/>
      <c r="DI40" s="205">
        <v>46569</v>
      </c>
      <c r="DJ40" s="206"/>
      <c r="DK40" s="43"/>
      <c r="DL40" s="207" t="e">
        <f>Personalkosten!$GY$45*Personalkostenaufstellung!DK40</f>
        <v>#DIV/0!</v>
      </c>
      <c r="DM40" s="208"/>
      <c r="DN40" s="189" t="e">
        <f>Personalkosten!$D$46*Personalkostenaufstellung!DK40</f>
        <v>#DIV/0!</v>
      </c>
      <c r="DO40" s="204"/>
      <c r="DP40" s="205">
        <v>46569</v>
      </c>
      <c r="DQ40" s="206"/>
      <c r="DR40" s="43"/>
      <c r="DS40" s="207" t="e">
        <f>Personalkosten!$HM$45*Personalkostenaufstellung!DR40</f>
        <v>#DIV/0!</v>
      </c>
      <c r="DT40" s="208"/>
      <c r="DU40" s="189" t="e">
        <f>Personalkosten!$D$46*Personalkostenaufstellung!DR40</f>
        <v>#DIV/0!</v>
      </c>
      <c r="DV40" s="204"/>
      <c r="DW40" s="205">
        <v>46569</v>
      </c>
      <c r="DX40" s="206"/>
      <c r="DY40" s="43"/>
      <c r="DZ40" s="207" t="e">
        <f>Personalkosten!$IA$45*Personalkostenaufstellung!DY40</f>
        <v>#DIV/0!</v>
      </c>
      <c r="EA40" s="208"/>
      <c r="EB40" s="189" t="e">
        <f>Personalkosten!$D$46*Personalkostenaufstellung!DY40</f>
        <v>#DIV/0!</v>
      </c>
      <c r="EC40" s="204"/>
      <c r="ED40" s="205">
        <v>46569</v>
      </c>
      <c r="EE40" s="206"/>
      <c r="EF40" s="43"/>
      <c r="EG40" s="207" t="e">
        <f>Personalkosten!$IO$45*Personalkostenaufstellung!EF40</f>
        <v>#DIV/0!</v>
      </c>
      <c r="EH40" s="208"/>
      <c r="EI40" s="189" t="e">
        <f>Personalkosten!$D$46*Personalkostenaufstellung!EF40</f>
        <v>#DIV/0!</v>
      </c>
      <c r="EJ40" s="204"/>
      <c r="EK40" s="205">
        <v>46569</v>
      </c>
      <c r="EL40" s="206"/>
      <c r="EM40" s="43"/>
      <c r="EN40" s="207" t="e">
        <f>Personalkosten!$JC$45*Personalkostenaufstellung!EM40</f>
        <v>#DIV/0!</v>
      </c>
      <c r="EO40" s="208"/>
      <c r="EP40" s="189" t="e">
        <f>Personalkosten!$D$46*Personalkostenaufstellung!EM40</f>
        <v>#DIV/0!</v>
      </c>
      <c r="EQ40" s="204"/>
      <c r="ER40" s="205">
        <v>46569</v>
      </c>
      <c r="ES40" s="206"/>
      <c r="ET40" s="43"/>
      <c r="EU40" s="207" t="e">
        <f>Personalkosten!$JQ$45*Personalkostenaufstellung!ET40</f>
        <v>#DIV/0!</v>
      </c>
      <c r="EV40" s="208"/>
      <c r="EW40" s="189" t="e">
        <f>Personalkosten!$D$46*Personalkostenaufstellung!ET40</f>
        <v>#DIV/0!</v>
      </c>
      <c r="EX40" s="204"/>
      <c r="EY40" s="205">
        <v>46569</v>
      </c>
      <c r="EZ40" s="206"/>
      <c r="FA40" s="43"/>
      <c r="FB40" s="207" t="e">
        <f>Personalkosten!$KE$45*Personalkostenaufstellung!FA40</f>
        <v>#DIV/0!</v>
      </c>
      <c r="FC40" s="208"/>
      <c r="FD40" s="189" t="e">
        <f>Personalkosten!$D$46*Personalkostenaufstellung!FA40</f>
        <v>#DIV/0!</v>
      </c>
      <c r="FE40" s="204"/>
      <c r="FF40" s="205">
        <v>46569</v>
      </c>
      <c r="FG40" s="206"/>
      <c r="FH40" s="43"/>
      <c r="FI40" s="207" t="e">
        <f>Personalkosten!$KS$45*Personalkostenaufstellung!FH40</f>
        <v>#DIV/0!</v>
      </c>
      <c r="FJ40" s="208"/>
      <c r="FK40" s="189" t="e">
        <f>Personalkosten!$D$46*Personalkostenaufstellung!FH40</f>
        <v>#DIV/0!</v>
      </c>
      <c r="FL40" s="204"/>
      <c r="FM40" s="205">
        <v>46569</v>
      </c>
      <c r="FN40" s="206"/>
      <c r="FO40" s="43"/>
      <c r="FP40" s="207" t="e">
        <f>Personalkosten!$LG$45*Personalkostenaufstellung!FO40</f>
        <v>#DIV/0!</v>
      </c>
      <c r="FQ40" s="208"/>
      <c r="FR40" s="189" t="e">
        <f>Personalkosten!$D$46*Personalkostenaufstellung!FO40</f>
        <v>#DIV/0!</v>
      </c>
      <c r="FS40" s="204"/>
      <c r="FT40" s="205">
        <v>46569</v>
      </c>
      <c r="FU40" s="206"/>
      <c r="FV40" s="43"/>
      <c r="FW40" s="207" t="e">
        <f>Personalkosten!$LU$45*Personalkostenaufstellung!FV40</f>
        <v>#DIV/0!</v>
      </c>
      <c r="FX40" s="208"/>
      <c r="FY40" s="189" t="e">
        <f>Personalkosten!$D$46*Personalkostenaufstellung!FV40</f>
        <v>#DIV/0!</v>
      </c>
      <c r="FZ40" s="204"/>
      <c r="GA40" s="205">
        <v>46569</v>
      </c>
      <c r="GB40" s="206"/>
      <c r="GC40" s="43"/>
      <c r="GD40" s="207" t="e">
        <f>Personalkosten!$MI$45*Personalkostenaufstellung!GC40</f>
        <v>#DIV/0!</v>
      </c>
      <c r="GE40" s="208"/>
      <c r="GF40" s="189" t="e">
        <f>Personalkosten!$D$46*Personalkostenaufstellung!GC40</f>
        <v>#DIV/0!</v>
      </c>
      <c r="GG40" s="204"/>
    </row>
    <row r="41" spans="1:189" ht="15.75" thickBot="1">
      <c r="A41" s="42">
        <v>22</v>
      </c>
      <c r="B41" s="188" t="str">
        <f>$CJ$27</f>
        <v/>
      </c>
      <c r="C41" s="188"/>
      <c r="D41" s="189" t="str">
        <f>IF(ISERROR($CL$42),"",IF($CL$42=0,"",IF(Personalkosten!$D$46&lt;35,Personalkostenaufstellung!$CJ$42,Personalkostenaufstellung!$CL$42)))</f>
        <v/>
      </c>
      <c r="E41" s="189"/>
      <c r="F41" s="190" t="str">
        <f>IF($CI$42=0,"",$CI$42)</f>
        <v/>
      </c>
      <c r="G41" s="191"/>
      <c r="H41" s="280"/>
      <c r="I41" s="281"/>
      <c r="J41" s="281"/>
      <c r="K41" s="281"/>
      <c r="L41" s="281"/>
      <c r="M41" s="281"/>
      <c r="N41" s="282"/>
      <c r="O41" s="230">
        <v>46600</v>
      </c>
      <c r="P41" s="231"/>
      <c r="Q41" s="50"/>
      <c r="R41" s="207" t="e">
        <f>Personalkosten!$K$45*Personalkostenaufstellung!Q41</f>
        <v>#DIV/0!</v>
      </c>
      <c r="S41" s="208"/>
      <c r="T41" s="189" t="e">
        <f>Personalkosten!$D$46*Personalkostenaufstellung!Q41</f>
        <v>#DIV/0!</v>
      </c>
      <c r="U41" s="204"/>
      <c r="V41" s="230">
        <v>46600</v>
      </c>
      <c r="W41" s="231"/>
      <c r="X41" s="50"/>
      <c r="Y41" s="207" t="e">
        <f>Personalkosten!$Y$45*Personalkostenaufstellung!X41</f>
        <v>#DIV/0!</v>
      </c>
      <c r="Z41" s="208"/>
      <c r="AA41" s="189" t="e">
        <f>Personalkosten!$D$46*Personalkostenaufstellung!X41</f>
        <v>#DIV/0!</v>
      </c>
      <c r="AB41" s="204"/>
      <c r="AC41" s="230">
        <v>46600</v>
      </c>
      <c r="AD41" s="231"/>
      <c r="AE41" s="50"/>
      <c r="AF41" s="207" t="e">
        <f>Personalkosten!$AM$45*Personalkostenaufstellung!AE41</f>
        <v>#DIV/0!</v>
      </c>
      <c r="AG41" s="208"/>
      <c r="AH41" s="189" t="e">
        <f>Personalkosten!$D$46*Personalkostenaufstellung!AE41</f>
        <v>#DIV/0!</v>
      </c>
      <c r="AI41" s="204"/>
      <c r="AJ41" s="230">
        <v>46600</v>
      </c>
      <c r="AK41" s="231"/>
      <c r="AL41" s="50"/>
      <c r="AM41" s="207" t="e">
        <f>Personalkosten!$BA$45*Personalkostenaufstellung!AL41</f>
        <v>#DIV/0!</v>
      </c>
      <c r="AN41" s="208"/>
      <c r="AO41" s="189" t="e">
        <f>Personalkosten!$D$46*Personalkostenaufstellung!AL41</f>
        <v>#DIV/0!</v>
      </c>
      <c r="AP41" s="204"/>
      <c r="AQ41" s="230">
        <v>46600</v>
      </c>
      <c r="AR41" s="231"/>
      <c r="AS41" s="50"/>
      <c r="AT41" s="207" t="e">
        <f>Personalkosten!$K$45*Personalkostenaufstellung!AS41</f>
        <v>#DIV/0!</v>
      </c>
      <c r="AU41" s="208"/>
      <c r="AV41" s="189" t="e">
        <f>Personalkosten!$D$46*Personalkostenaufstellung!AS41</f>
        <v>#DIV/0!</v>
      </c>
      <c r="AW41" s="204"/>
      <c r="AX41" s="230">
        <v>46600</v>
      </c>
      <c r="AY41" s="231"/>
      <c r="AZ41" s="50"/>
      <c r="BA41" s="207" t="e">
        <f>Personalkosten!$CC$45*Personalkostenaufstellung!AZ41</f>
        <v>#DIV/0!</v>
      </c>
      <c r="BB41" s="208"/>
      <c r="BC41" s="189" t="e">
        <f>Personalkosten!$D$46*Personalkostenaufstellung!AZ41</f>
        <v>#DIV/0!</v>
      </c>
      <c r="BD41" s="204"/>
      <c r="BE41" s="230">
        <v>46600</v>
      </c>
      <c r="BF41" s="231"/>
      <c r="BG41" s="50"/>
      <c r="BH41" s="207" t="e">
        <f>Personalkosten!$CQ$45*Personalkostenaufstellung!BG41</f>
        <v>#DIV/0!</v>
      </c>
      <c r="BI41" s="208"/>
      <c r="BJ41" s="189" t="e">
        <f>Personalkosten!$D$46*Personalkostenaufstellung!BG41</f>
        <v>#DIV/0!</v>
      </c>
      <c r="BK41" s="204"/>
      <c r="BL41" s="230">
        <v>46600</v>
      </c>
      <c r="BM41" s="231"/>
      <c r="BN41" s="50"/>
      <c r="BO41" s="207" t="e">
        <f>Personalkosten!$DE$45*Personalkostenaufstellung!BN41</f>
        <v>#DIV/0!</v>
      </c>
      <c r="BP41" s="208"/>
      <c r="BQ41" s="189" t="e">
        <f>Personalkosten!$D$46*Personalkostenaufstellung!BN41</f>
        <v>#DIV/0!</v>
      </c>
      <c r="BR41" s="204"/>
      <c r="BS41" s="230">
        <v>46600</v>
      </c>
      <c r="BT41" s="231"/>
      <c r="BU41" s="50"/>
      <c r="BV41" s="207" t="e">
        <f>Personalkosten!$DS$45*Personalkostenaufstellung!BU41</f>
        <v>#DIV/0!</v>
      </c>
      <c r="BW41" s="208"/>
      <c r="BX41" s="189" t="e">
        <f>Personalkosten!$D$46*Personalkostenaufstellung!BU41</f>
        <v>#DIV/0!</v>
      </c>
      <c r="BY41" s="204"/>
      <c r="BZ41" s="230">
        <v>46600</v>
      </c>
      <c r="CA41" s="231"/>
      <c r="CB41" s="50"/>
      <c r="CC41" s="207" t="e">
        <f>Personalkosten!$EG$45*Personalkostenaufstellung!CB41</f>
        <v>#DIV/0!</v>
      </c>
      <c r="CD41" s="208"/>
      <c r="CE41" s="189" t="e">
        <f>Personalkosten!$D$46*Personalkostenaufstellung!CB41</f>
        <v>#DIV/0!</v>
      </c>
      <c r="CF41" s="204"/>
      <c r="CG41" s="230">
        <v>46600</v>
      </c>
      <c r="CH41" s="231"/>
      <c r="CI41" s="50"/>
      <c r="CJ41" s="207" t="e">
        <f>Personalkosten!$EU$45*Personalkostenaufstellung!CI41</f>
        <v>#DIV/0!</v>
      </c>
      <c r="CK41" s="208"/>
      <c r="CL41" s="189" t="e">
        <f>Personalkosten!$D$46*Personalkostenaufstellung!CI41</f>
        <v>#DIV/0!</v>
      </c>
      <c r="CM41" s="204"/>
      <c r="CN41" s="230">
        <v>46600</v>
      </c>
      <c r="CO41" s="231"/>
      <c r="CP41" s="50"/>
      <c r="CQ41" s="207" t="e">
        <f>Personalkosten!$FI$45*Personalkostenaufstellung!CP41</f>
        <v>#DIV/0!</v>
      </c>
      <c r="CR41" s="208"/>
      <c r="CS41" s="189" t="e">
        <f>Personalkosten!$D$46*Personalkostenaufstellung!CP41</f>
        <v>#DIV/0!</v>
      </c>
      <c r="CT41" s="204"/>
      <c r="CU41" s="230">
        <v>46600</v>
      </c>
      <c r="CV41" s="231"/>
      <c r="CW41" s="50"/>
      <c r="CX41" s="207" t="e">
        <f>Personalkosten!$FW$45*Personalkostenaufstellung!CW41</f>
        <v>#DIV/0!</v>
      </c>
      <c r="CY41" s="208"/>
      <c r="CZ41" s="189" t="e">
        <f>Personalkosten!$D$46*Personalkostenaufstellung!CW41</f>
        <v>#DIV/0!</v>
      </c>
      <c r="DA41" s="204"/>
      <c r="DB41" s="230">
        <v>46600</v>
      </c>
      <c r="DC41" s="231"/>
      <c r="DD41" s="50"/>
      <c r="DE41" s="207" t="e">
        <f>Personalkosten!$GK$45*Personalkostenaufstellung!DD41</f>
        <v>#DIV/0!</v>
      </c>
      <c r="DF41" s="208"/>
      <c r="DG41" s="189" t="e">
        <f>Personalkosten!$D$46*Personalkostenaufstellung!DD41</f>
        <v>#DIV/0!</v>
      </c>
      <c r="DH41" s="204"/>
      <c r="DI41" s="230">
        <v>46600</v>
      </c>
      <c r="DJ41" s="231"/>
      <c r="DK41" s="50"/>
      <c r="DL41" s="207" t="e">
        <f>Personalkosten!$GY$45*Personalkostenaufstellung!DK41</f>
        <v>#DIV/0!</v>
      </c>
      <c r="DM41" s="208"/>
      <c r="DN41" s="189" t="e">
        <f>Personalkosten!$D$46*Personalkostenaufstellung!DK41</f>
        <v>#DIV/0!</v>
      </c>
      <c r="DO41" s="204"/>
      <c r="DP41" s="230">
        <v>46600</v>
      </c>
      <c r="DQ41" s="231"/>
      <c r="DR41" s="50"/>
      <c r="DS41" s="207" t="e">
        <f>Personalkosten!$HM$45*Personalkostenaufstellung!DR41</f>
        <v>#DIV/0!</v>
      </c>
      <c r="DT41" s="208"/>
      <c r="DU41" s="189" t="e">
        <f>Personalkosten!$D$46*Personalkostenaufstellung!DR41</f>
        <v>#DIV/0!</v>
      </c>
      <c r="DV41" s="204"/>
      <c r="DW41" s="230">
        <v>46600</v>
      </c>
      <c r="DX41" s="231"/>
      <c r="DY41" s="50"/>
      <c r="DZ41" s="207" t="e">
        <f>Personalkosten!$IA$45*Personalkostenaufstellung!DY41</f>
        <v>#DIV/0!</v>
      </c>
      <c r="EA41" s="208"/>
      <c r="EB41" s="189" t="e">
        <f>Personalkosten!$D$46*Personalkostenaufstellung!DY41</f>
        <v>#DIV/0!</v>
      </c>
      <c r="EC41" s="204"/>
      <c r="ED41" s="230">
        <v>46600</v>
      </c>
      <c r="EE41" s="231"/>
      <c r="EF41" s="50"/>
      <c r="EG41" s="207" t="e">
        <f>Personalkosten!$IO$45*Personalkostenaufstellung!EF41</f>
        <v>#DIV/0!</v>
      </c>
      <c r="EH41" s="208"/>
      <c r="EI41" s="189" t="e">
        <f>Personalkosten!$D$46*Personalkostenaufstellung!EF41</f>
        <v>#DIV/0!</v>
      </c>
      <c r="EJ41" s="204"/>
      <c r="EK41" s="230">
        <v>46600</v>
      </c>
      <c r="EL41" s="231"/>
      <c r="EM41" s="50"/>
      <c r="EN41" s="207" t="e">
        <f>Personalkosten!$JC$45*Personalkostenaufstellung!EM41</f>
        <v>#DIV/0!</v>
      </c>
      <c r="EO41" s="208"/>
      <c r="EP41" s="189" t="e">
        <f>Personalkosten!$D$46*Personalkostenaufstellung!EM41</f>
        <v>#DIV/0!</v>
      </c>
      <c r="EQ41" s="204"/>
      <c r="ER41" s="230">
        <v>46600</v>
      </c>
      <c r="ES41" s="231"/>
      <c r="ET41" s="50"/>
      <c r="EU41" s="207" t="e">
        <f>Personalkosten!$JQ$45*Personalkostenaufstellung!ET41</f>
        <v>#DIV/0!</v>
      </c>
      <c r="EV41" s="208"/>
      <c r="EW41" s="189" t="e">
        <f>Personalkosten!$D$46*Personalkostenaufstellung!ET41</f>
        <v>#DIV/0!</v>
      </c>
      <c r="EX41" s="204"/>
      <c r="EY41" s="230">
        <v>46600</v>
      </c>
      <c r="EZ41" s="231"/>
      <c r="FA41" s="50"/>
      <c r="FB41" s="207" t="e">
        <f>Personalkosten!$KE$45*Personalkostenaufstellung!FA41</f>
        <v>#DIV/0!</v>
      </c>
      <c r="FC41" s="208"/>
      <c r="FD41" s="189" t="e">
        <f>Personalkosten!$D$46*Personalkostenaufstellung!FA41</f>
        <v>#DIV/0!</v>
      </c>
      <c r="FE41" s="204"/>
      <c r="FF41" s="230">
        <v>46600</v>
      </c>
      <c r="FG41" s="231"/>
      <c r="FH41" s="50"/>
      <c r="FI41" s="207" t="e">
        <f>Personalkosten!$KS$45*Personalkostenaufstellung!FH41</f>
        <v>#DIV/0!</v>
      </c>
      <c r="FJ41" s="208"/>
      <c r="FK41" s="189" t="e">
        <f>Personalkosten!$D$46*Personalkostenaufstellung!FH41</f>
        <v>#DIV/0!</v>
      </c>
      <c r="FL41" s="204"/>
      <c r="FM41" s="230">
        <v>46600</v>
      </c>
      <c r="FN41" s="231"/>
      <c r="FO41" s="50"/>
      <c r="FP41" s="207" t="e">
        <f>Personalkosten!$LG$45*Personalkostenaufstellung!FO41</f>
        <v>#DIV/0!</v>
      </c>
      <c r="FQ41" s="208"/>
      <c r="FR41" s="189" t="e">
        <f>Personalkosten!$D$46*Personalkostenaufstellung!FO41</f>
        <v>#DIV/0!</v>
      </c>
      <c r="FS41" s="204"/>
      <c r="FT41" s="230">
        <v>46600</v>
      </c>
      <c r="FU41" s="231"/>
      <c r="FV41" s="50"/>
      <c r="FW41" s="207" t="e">
        <f>Personalkosten!$LU$45*Personalkostenaufstellung!FV41</f>
        <v>#DIV/0!</v>
      </c>
      <c r="FX41" s="208"/>
      <c r="FY41" s="189" t="e">
        <f>Personalkosten!$D$46*Personalkostenaufstellung!FV41</f>
        <v>#DIV/0!</v>
      </c>
      <c r="FZ41" s="204"/>
      <c r="GA41" s="230">
        <v>46600</v>
      </c>
      <c r="GB41" s="231"/>
      <c r="GC41" s="50"/>
      <c r="GD41" s="207" t="e">
        <f>Personalkosten!$MI$45*Personalkostenaufstellung!GC41</f>
        <v>#DIV/0!</v>
      </c>
      <c r="GE41" s="208"/>
      <c r="GF41" s="189" t="e">
        <f>Personalkosten!$D$46*Personalkostenaufstellung!GC41</f>
        <v>#DIV/0!</v>
      </c>
      <c r="GG41" s="204"/>
    </row>
    <row r="42" spans="1:189" ht="15.75" thickBot="1">
      <c r="A42" s="42">
        <v>23</v>
      </c>
      <c r="B42" s="188" t="str">
        <f>$CQ$3</f>
        <v/>
      </c>
      <c r="C42" s="188"/>
      <c r="D42" s="189" t="str">
        <f>IF(ISERROR($CS$18),"",IF($CS$18=0,"",IF(Personalkosten!$D$46&lt;35,Personalkostenaufstellung!$CQ$18,Personalkostenaufstellung!$CS$18)))</f>
        <v/>
      </c>
      <c r="E42" s="189"/>
      <c r="F42" s="190" t="str">
        <f>IF($CP$18=0,"",$CP$18)</f>
        <v/>
      </c>
      <c r="G42" s="191"/>
      <c r="H42" s="280"/>
      <c r="I42" s="281"/>
      <c r="J42" s="281"/>
      <c r="K42" s="281"/>
      <c r="L42" s="281"/>
      <c r="M42" s="281"/>
      <c r="N42" s="282"/>
      <c r="O42" s="235" t="s">
        <v>38</v>
      </c>
      <c r="P42" s="236"/>
      <c r="Q42" s="86">
        <f>SUM(Q30:Q41)</f>
        <v>0</v>
      </c>
      <c r="R42" s="237" t="e">
        <f>ROUND(SUM(R30:S41),2)</f>
        <v>#DIV/0!</v>
      </c>
      <c r="S42" s="237"/>
      <c r="T42" s="238" t="e">
        <f>ROUND(SUM(T30:U41),2)</f>
        <v>#DIV/0!</v>
      </c>
      <c r="U42" s="239"/>
      <c r="V42" s="235" t="s">
        <v>38</v>
      </c>
      <c r="W42" s="236"/>
      <c r="X42" s="86">
        <f>SUM(X30:X41)</f>
        <v>0</v>
      </c>
      <c r="Y42" s="237" t="e">
        <f>ROUND(SUM(Y30:Z41),2)</f>
        <v>#DIV/0!</v>
      </c>
      <c r="Z42" s="237"/>
      <c r="AA42" s="238" t="e">
        <f>ROUND(SUM(AA30:AB41),2)</f>
        <v>#DIV/0!</v>
      </c>
      <c r="AB42" s="239"/>
      <c r="AC42" s="235" t="s">
        <v>38</v>
      </c>
      <c r="AD42" s="236"/>
      <c r="AE42" s="86">
        <f t="shared" ref="AE42" si="23">SUM(AE30:AE41)</f>
        <v>0</v>
      </c>
      <c r="AF42" s="237" t="e">
        <f>ROUND(SUM(AF30:AG41),2)</f>
        <v>#DIV/0!</v>
      </c>
      <c r="AG42" s="237"/>
      <c r="AH42" s="238" t="e">
        <f>ROUND(SUM(AH30:AI41),2)</f>
        <v>#DIV/0!</v>
      </c>
      <c r="AI42" s="239"/>
      <c r="AJ42" s="235" t="s">
        <v>38</v>
      </c>
      <c r="AK42" s="236"/>
      <c r="AL42" s="86">
        <f t="shared" ref="AL42" si="24">SUM(AL30:AL41)</f>
        <v>0</v>
      </c>
      <c r="AM42" s="237" t="e">
        <f>ROUND(SUM(AM30:AN41),2)</f>
        <v>#DIV/0!</v>
      </c>
      <c r="AN42" s="237"/>
      <c r="AO42" s="238" t="e">
        <f>ROUND(SUM(AO30:AP41),2)</f>
        <v>#DIV/0!</v>
      </c>
      <c r="AP42" s="239"/>
      <c r="AQ42" s="235" t="s">
        <v>38</v>
      </c>
      <c r="AR42" s="236"/>
      <c r="AS42" s="86">
        <f t="shared" ref="AS42" si="25">SUM(AS30:AS41)</f>
        <v>0</v>
      </c>
      <c r="AT42" s="237" t="e">
        <f>ROUND(SUM(AT30:AU41),2)</f>
        <v>#DIV/0!</v>
      </c>
      <c r="AU42" s="237"/>
      <c r="AV42" s="238" t="e">
        <f>ROUND(SUM(AV30:AW41),2)</f>
        <v>#DIV/0!</v>
      </c>
      <c r="AW42" s="239"/>
      <c r="AX42" s="235" t="s">
        <v>38</v>
      </c>
      <c r="AY42" s="236"/>
      <c r="AZ42" s="86">
        <f t="shared" ref="AZ42" si="26">SUM(AZ30:AZ41)</f>
        <v>0</v>
      </c>
      <c r="BA42" s="237" t="e">
        <f>ROUND(SUM(BA30:BB41),2)</f>
        <v>#DIV/0!</v>
      </c>
      <c r="BB42" s="237"/>
      <c r="BC42" s="238" t="e">
        <f>ROUND(SUM(BC30:BD41),2)</f>
        <v>#DIV/0!</v>
      </c>
      <c r="BD42" s="239"/>
      <c r="BE42" s="235" t="s">
        <v>38</v>
      </c>
      <c r="BF42" s="236"/>
      <c r="BG42" s="86">
        <f t="shared" ref="BG42" si="27">SUM(BG30:BG41)</f>
        <v>0</v>
      </c>
      <c r="BH42" s="237" t="e">
        <f>ROUND(SUM(BH30:BI41),2)</f>
        <v>#DIV/0!</v>
      </c>
      <c r="BI42" s="237"/>
      <c r="BJ42" s="238" t="e">
        <f>ROUND(SUM(BJ30:BK41),2)</f>
        <v>#DIV/0!</v>
      </c>
      <c r="BK42" s="239"/>
      <c r="BL42" s="235" t="s">
        <v>38</v>
      </c>
      <c r="BM42" s="236"/>
      <c r="BN42" s="86">
        <f t="shared" ref="BN42" si="28">SUM(BN30:BN41)</f>
        <v>0</v>
      </c>
      <c r="BO42" s="237" t="e">
        <f>ROUND(SUM(BO30:BP41),2)</f>
        <v>#DIV/0!</v>
      </c>
      <c r="BP42" s="237"/>
      <c r="BQ42" s="238" t="e">
        <f>ROUND(SUM(BQ30:BR41),2)</f>
        <v>#DIV/0!</v>
      </c>
      <c r="BR42" s="239"/>
      <c r="BS42" s="235" t="s">
        <v>38</v>
      </c>
      <c r="BT42" s="236"/>
      <c r="BU42" s="86">
        <f t="shared" ref="BU42" si="29">SUM(BU30:BU41)</f>
        <v>0</v>
      </c>
      <c r="BV42" s="237" t="e">
        <f>ROUND(SUM(BV30:BW41),2)</f>
        <v>#DIV/0!</v>
      </c>
      <c r="BW42" s="237"/>
      <c r="BX42" s="238" t="e">
        <f>ROUND(SUM(BX30:BY41),2)</f>
        <v>#DIV/0!</v>
      </c>
      <c r="BY42" s="239"/>
      <c r="BZ42" s="235" t="s">
        <v>38</v>
      </c>
      <c r="CA42" s="236"/>
      <c r="CB42" s="86">
        <f t="shared" ref="CB42" si="30">SUM(CB30:CB41)</f>
        <v>0</v>
      </c>
      <c r="CC42" s="237" t="e">
        <f>ROUND(SUM(CC30:CD41),2)</f>
        <v>#DIV/0!</v>
      </c>
      <c r="CD42" s="237"/>
      <c r="CE42" s="238" t="e">
        <f>ROUND(SUM(CE30:CF41),2)</f>
        <v>#DIV/0!</v>
      </c>
      <c r="CF42" s="239"/>
      <c r="CG42" s="235" t="s">
        <v>38</v>
      </c>
      <c r="CH42" s="236"/>
      <c r="CI42" s="86">
        <f t="shared" ref="CI42" si="31">SUM(CI30:CI41)</f>
        <v>0</v>
      </c>
      <c r="CJ42" s="237" t="e">
        <f>ROUND(SUM(CJ30:CK41),2)</f>
        <v>#DIV/0!</v>
      </c>
      <c r="CK42" s="237"/>
      <c r="CL42" s="238" t="e">
        <f>ROUND(SUM(CL30:CM41),2)</f>
        <v>#DIV/0!</v>
      </c>
      <c r="CM42" s="239"/>
      <c r="CN42" s="235" t="s">
        <v>38</v>
      </c>
      <c r="CO42" s="236"/>
      <c r="CP42" s="86">
        <f t="shared" ref="CP42" si="32">SUM(CP30:CP41)</f>
        <v>0</v>
      </c>
      <c r="CQ42" s="237" t="e">
        <f>ROUND(SUM(CQ30:CR41),2)</f>
        <v>#DIV/0!</v>
      </c>
      <c r="CR42" s="237"/>
      <c r="CS42" s="238" t="e">
        <f>ROUND(SUM(CS30:CT41),2)</f>
        <v>#DIV/0!</v>
      </c>
      <c r="CT42" s="239"/>
      <c r="CU42" s="235" t="s">
        <v>38</v>
      </c>
      <c r="CV42" s="236"/>
      <c r="CW42" s="86">
        <f t="shared" ref="CW42" si="33">SUM(CW30:CW41)</f>
        <v>0</v>
      </c>
      <c r="CX42" s="237" t="e">
        <f>ROUND(SUM(CX30:CY41),2)</f>
        <v>#DIV/0!</v>
      </c>
      <c r="CY42" s="237"/>
      <c r="CZ42" s="238" t="e">
        <f>ROUND(SUM(CZ30:DA41),2)</f>
        <v>#DIV/0!</v>
      </c>
      <c r="DA42" s="239"/>
      <c r="DB42" s="235" t="s">
        <v>38</v>
      </c>
      <c r="DC42" s="236"/>
      <c r="DD42" s="86">
        <f t="shared" ref="DD42" si="34">SUM(DD30:DD41)</f>
        <v>0</v>
      </c>
      <c r="DE42" s="237" t="e">
        <f>ROUND(SUM(DE30:DF41),2)</f>
        <v>#DIV/0!</v>
      </c>
      <c r="DF42" s="237"/>
      <c r="DG42" s="238" t="e">
        <f>ROUND(SUM(DG30:DH41),2)</f>
        <v>#DIV/0!</v>
      </c>
      <c r="DH42" s="239"/>
      <c r="DI42" s="235" t="s">
        <v>38</v>
      </c>
      <c r="DJ42" s="236"/>
      <c r="DK42" s="86">
        <f t="shared" ref="DK42" si="35">SUM(DK30:DK41)</f>
        <v>0</v>
      </c>
      <c r="DL42" s="237" t="e">
        <f>ROUND(SUM(DL30:DM41),2)</f>
        <v>#DIV/0!</v>
      </c>
      <c r="DM42" s="237"/>
      <c r="DN42" s="238" t="e">
        <f>ROUND(SUM(DN30:DO41),2)</f>
        <v>#DIV/0!</v>
      </c>
      <c r="DO42" s="239"/>
      <c r="DP42" s="235" t="s">
        <v>38</v>
      </c>
      <c r="DQ42" s="236"/>
      <c r="DR42" s="86">
        <f t="shared" ref="DR42" si="36">SUM(DR30:DR41)</f>
        <v>0</v>
      </c>
      <c r="DS42" s="237" t="e">
        <f>ROUND(SUM(DS30:DT41),2)</f>
        <v>#DIV/0!</v>
      </c>
      <c r="DT42" s="237"/>
      <c r="DU42" s="238" t="e">
        <f>ROUND(SUM(DU30:DV41),2)</f>
        <v>#DIV/0!</v>
      </c>
      <c r="DV42" s="239"/>
      <c r="DW42" s="235" t="s">
        <v>38</v>
      </c>
      <c r="DX42" s="236"/>
      <c r="DY42" s="86">
        <f t="shared" ref="DY42" si="37">SUM(DY30:DY41)</f>
        <v>0</v>
      </c>
      <c r="DZ42" s="237" t="e">
        <f>ROUND(SUM(DZ30:EA41),2)</f>
        <v>#DIV/0!</v>
      </c>
      <c r="EA42" s="237"/>
      <c r="EB42" s="238" t="e">
        <f>ROUND(SUM(EB30:EC41),2)</f>
        <v>#DIV/0!</v>
      </c>
      <c r="EC42" s="239"/>
      <c r="ED42" s="235" t="s">
        <v>38</v>
      </c>
      <c r="EE42" s="236"/>
      <c r="EF42" s="86">
        <f t="shared" ref="EF42" si="38">SUM(EF30:EF41)</f>
        <v>0</v>
      </c>
      <c r="EG42" s="237" t="e">
        <f>ROUND(SUM(EG30:EH41),2)</f>
        <v>#DIV/0!</v>
      </c>
      <c r="EH42" s="237"/>
      <c r="EI42" s="238" t="e">
        <f>ROUND(SUM(EI30:EJ41),2)</f>
        <v>#DIV/0!</v>
      </c>
      <c r="EJ42" s="239"/>
      <c r="EK42" s="235" t="s">
        <v>38</v>
      </c>
      <c r="EL42" s="236"/>
      <c r="EM42" s="86">
        <f t="shared" ref="EM42" si="39">SUM(EM30:EM41)</f>
        <v>0</v>
      </c>
      <c r="EN42" s="237" t="e">
        <f>ROUND(SUM(EN30:EO41),2)</f>
        <v>#DIV/0!</v>
      </c>
      <c r="EO42" s="237"/>
      <c r="EP42" s="238" t="e">
        <f>ROUND(SUM(EP30:EQ41),2)</f>
        <v>#DIV/0!</v>
      </c>
      <c r="EQ42" s="239"/>
      <c r="ER42" s="235" t="s">
        <v>38</v>
      </c>
      <c r="ES42" s="236"/>
      <c r="ET42" s="86">
        <f t="shared" ref="ET42" si="40">SUM(ET30:ET41)</f>
        <v>0</v>
      </c>
      <c r="EU42" s="237" t="e">
        <f>ROUND(SUM(EU30:EV41),2)</f>
        <v>#DIV/0!</v>
      </c>
      <c r="EV42" s="237"/>
      <c r="EW42" s="238" t="e">
        <f>ROUND(SUM(EW30:EX41),2)</f>
        <v>#DIV/0!</v>
      </c>
      <c r="EX42" s="239"/>
      <c r="EY42" s="235" t="s">
        <v>38</v>
      </c>
      <c r="EZ42" s="236"/>
      <c r="FA42" s="86">
        <f t="shared" ref="FA42" si="41">SUM(FA30:FA41)</f>
        <v>0</v>
      </c>
      <c r="FB42" s="237" t="e">
        <f>ROUND(SUM(FB30:FC41),2)</f>
        <v>#DIV/0!</v>
      </c>
      <c r="FC42" s="237"/>
      <c r="FD42" s="238" t="e">
        <f>ROUND(SUM(FD30:FE41),2)</f>
        <v>#DIV/0!</v>
      </c>
      <c r="FE42" s="239"/>
      <c r="FF42" s="235" t="s">
        <v>38</v>
      </c>
      <c r="FG42" s="236"/>
      <c r="FH42" s="86">
        <f t="shared" ref="FH42" si="42">SUM(FH30:FH41)</f>
        <v>0</v>
      </c>
      <c r="FI42" s="237" t="e">
        <f>ROUND(SUM(FI30:FJ41),2)</f>
        <v>#DIV/0!</v>
      </c>
      <c r="FJ42" s="237"/>
      <c r="FK42" s="238" t="e">
        <f>ROUND(SUM(FK30:FL41),2)</f>
        <v>#DIV/0!</v>
      </c>
      <c r="FL42" s="239"/>
      <c r="FM42" s="235" t="s">
        <v>38</v>
      </c>
      <c r="FN42" s="236"/>
      <c r="FO42" s="86">
        <f t="shared" ref="FO42" si="43">SUM(FO30:FO41)</f>
        <v>0</v>
      </c>
      <c r="FP42" s="237" t="e">
        <f>ROUND(SUM(FP30:FQ41),2)</f>
        <v>#DIV/0!</v>
      </c>
      <c r="FQ42" s="237"/>
      <c r="FR42" s="238" t="e">
        <f>ROUND(SUM(FR30:FS41),2)</f>
        <v>#DIV/0!</v>
      </c>
      <c r="FS42" s="239"/>
      <c r="FT42" s="235" t="s">
        <v>38</v>
      </c>
      <c r="FU42" s="236"/>
      <c r="FV42" s="86">
        <f t="shared" ref="FV42" si="44">SUM(FV30:FV41)</f>
        <v>0</v>
      </c>
      <c r="FW42" s="237" t="e">
        <f>ROUND(SUM(FW30:FX41),2)</f>
        <v>#DIV/0!</v>
      </c>
      <c r="FX42" s="237"/>
      <c r="FY42" s="238" t="e">
        <f>ROUND(SUM(FY30:FZ41),2)</f>
        <v>#DIV/0!</v>
      </c>
      <c r="FZ42" s="239"/>
      <c r="GA42" s="235" t="s">
        <v>38</v>
      </c>
      <c r="GB42" s="236"/>
      <c r="GC42" s="86">
        <f t="shared" ref="GC42" si="45">SUM(GC30:GC41)</f>
        <v>0</v>
      </c>
      <c r="GD42" s="237" t="e">
        <f>ROUND(SUM(GD30:GE41),2)</f>
        <v>#DIV/0!</v>
      </c>
      <c r="GE42" s="237"/>
      <c r="GF42" s="238" t="e">
        <f>ROUND(SUM(GF30:GG41),2)</f>
        <v>#DIV/0!</v>
      </c>
      <c r="GG42" s="239"/>
    </row>
    <row r="43" spans="1:189" ht="15" customHeight="1" thickBot="1">
      <c r="A43" s="42">
        <v>24</v>
      </c>
      <c r="B43" s="188" t="str">
        <f>$CQ$27</f>
        <v/>
      </c>
      <c r="C43" s="188"/>
      <c r="D43" s="189" t="str">
        <f>IF(ISERROR($CS$42),"",IF($CS$42=0,"",IF(Personalkosten!$D$46&lt;35,Personalkostenaufstellung!$CQ$42,Personalkostenaufstellung!$CS$42)))</f>
        <v/>
      </c>
      <c r="E43" s="189"/>
      <c r="F43" s="190" t="str">
        <f>IF($CP$42=0,"",$CP$42)</f>
        <v/>
      </c>
      <c r="G43" s="191"/>
      <c r="H43" s="280"/>
      <c r="I43" s="281"/>
      <c r="J43" s="281"/>
      <c r="K43" s="281"/>
      <c r="L43" s="281"/>
      <c r="M43" s="281"/>
      <c r="N43" s="282"/>
      <c r="S43" s="52"/>
      <c r="T43" s="52"/>
      <c r="U43" s="53"/>
      <c r="Z43" s="52"/>
      <c r="AA43" s="52"/>
      <c r="AB43" s="53"/>
      <c r="AG43" s="52"/>
      <c r="AH43" s="52"/>
      <c r="AI43" s="53"/>
      <c r="AN43" s="52"/>
      <c r="AO43" s="52"/>
      <c r="AP43" s="53"/>
      <c r="AU43" s="52"/>
      <c r="AV43" s="52"/>
      <c r="AW43" s="53"/>
      <c r="BB43" s="52"/>
      <c r="BC43" s="52"/>
      <c r="BD43" s="53"/>
      <c r="BI43" s="52"/>
      <c r="BJ43" s="52"/>
      <c r="BK43" s="53"/>
      <c r="BP43" s="52"/>
      <c r="BQ43" s="52"/>
      <c r="BR43" s="53"/>
      <c r="BW43" s="52"/>
      <c r="BX43" s="52"/>
      <c r="BY43" s="53"/>
      <c r="CD43" s="52"/>
      <c r="CE43" s="52"/>
      <c r="CF43" s="53"/>
      <c r="CK43" s="52"/>
      <c r="CL43" s="52"/>
      <c r="CM43" s="53"/>
      <c r="CR43" s="52"/>
      <c r="CS43" s="52"/>
      <c r="CT43" s="53"/>
      <c r="CY43" s="52"/>
      <c r="CZ43" s="52"/>
      <c r="DA43" s="53"/>
      <c r="DF43" s="52"/>
      <c r="DG43" s="52"/>
      <c r="DH43" s="53"/>
      <c r="DM43" s="52"/>
      <c r="DN43" s="52"/>
      <c r="DO43" s="53"/>
      <c r="DT43" s="52"/>
      <c r="DU43" s="52"/>
      <c r="DV43" s="53"/>
      <c r="EA43" s="52"/>
      <c r="EB43" s="52"/>
      <c r="EC43" s="53"/>
      <c r="EH43" s="52"/>
      <c r="EI43" s="52"/>
      <c r="EJ43" s="53"/>
      <c r="EO43" s="52"/>
      <c r="EP43" s="52"/>
      <c r="EQ43" s="53"/>
      <c r="EV43" s="52"/>
      <c r="EW43" s="52"/>
      <c r="EX43" s="53"/>
      <c r="FC43" s="52"/>
      <c r="FD43" s="52"/>
      <c r="FE43" s="53"/>
      <c r="FJ43" s="52"/>
      <c r="FK43" s="52"/>
      <c r="FL43" s="53"/>
      <c r="FQ43" s="52"/>
      <c r="FR43" s="52"/>
      <c r="FS43" s="53"/>
      <c r="FX43" s="52"/>
      <c r="FY43" s="52"/>
      <c r="FZ43" s="53"/>
      <c r="GE43" s="52"/>
      <c r="GF43" s="52"/>
      <c r="GG43" s="53"/>
    </row>
    <row r="44" spans="1:189" ht="15.75" customHeight="1" thickBot="1">
      <c r="A44" s="42">
        <v>25</v>
      </c>
      <c r="B44" s="188" t="str">
        <f>$CX$3</f>
        <v/>
      </c>
      <c r="C44" s="188"/>
      <c r="D44" s="189" t="str">
        <f>IF(ISERROR($CZ$18),"",IF($CZ$18=0,"",IF(Personalkosten!$D$46&lt;35,Personalkostenaufstellung!$CX$18,Personalkostenaufstellung!$CZ$18)))</f>
        <v/>
      </c>
      <c r="E44" s="189"/>
      <c r="F44" s="190" t="str">
        <f>IF($CW$18=0,"",$CW$18)</f>
        <v/>
      </c>
      <c r="G44" s="191"/>
      <c r="H44" s="280"/>
      <c r="I44" s="281"/>
      <c r="J44" s="281"/>
      <c r="K44" s="281"/>
      <c r="L44" s="281"/>
      <c r="M44" s="281"/>
      <c r="N44" s="282"/>
      <c r="O44" s="247" t="s">
        <v>43</v>
      </c>
      <c r="P44" s="248"/>
      <c r="Q44" s="249"/>
      <c r="R44" s="250"/>
      <c r="S44" s="250"/>
      <c r="T44" s="250"/>
      <c r="U44" s="251"/>
      <c r="V44" s="247" t="s">
        <v>43</v>
      </c>
      <c r="W44" s="248"/>
      <c r="X44" s="249"/>
      <c r="Y44" s="250"/>
      <c r="Z44" s="250"/>
      <c r="AA44" s="250"/>
      <c r="AB44" s="251"/>
      <c r="AC44" s="247" t="s">
        <v>43</v>
      </c>
      <c r="AD44" s="248"/>
      <c r="AE44" s="249"/>
      <c r="AF44" s="250"/>
      <c r="AG44" s="250"/>
      <c r="AH44" s="250"/>
      <c r="AI44" s="251"/>
      <c r="AJ44" s="247" t="s">
        <v>43</v>
      </c>
      <c r="AK44" s="248"/>
      <c r="AL44" s="249"/>
      <c r="AM44" s="250"/>
      <c r="AN44" s="250"/>
      <c r="AO44" s="250"/>
      <c r="AP44" s="251"/>
      <c r="AQ44" s="247" t="s">
        <v>43</v>
      </c>
      <c r="AR44" s="248"/>
      <c r="AS44" s="249"/>
      <c r="AT44" s="250"/>
      <c r="AU44" s="250"/>
      <c r="AV44" s="250"/>
      <c r="AW44" s="251"/>
      <c r="AX44" s="247" t="s">
        <v>43</v>
      </c>
      <c r="AY44" s="248"/>
      <c r="AZ44" s="249"/>
      <c r="BA44" s="250"/>
      <c r="BB44" s="250"/>
      <c r="BC44" s="250"/>
      <c r="BD44" s="251"/>
      <c r="BE44" s="247" t="s">
        <v>43</v>
      </c>
      <c r="BF44" s="248"/>
      <c r="BG44" s="249"/>
      <c r="BH44" s="250"/>
      <c r="BI44" s="250"/>
      <c r="BJ44" s="250"/>
      <c r="BK44" s="251"/>
      <c r="BL44" s="247" t="s">
        <v>43</v>
      </c>
      <c r="BM44" s="248"/>
      <c r="BN44" s="249"/>
      <c r="BO44" s="250"/>
      <c r="BP44" s="250"/>
      <c r="BQ44" s="250"/>
      <c r="BR44" s="251"/>
      <c r="BS44" s="247" t="s">
        <v>43</v>
      </c>
      <c r="BT44" s="248"/>
      <c r="BU44" s="249"/>
      <c r="BV44" s="250"/>
      <c r="BW44" s="250"/>
      <c r="BX44" s="250"/>
      <c r="BY44" s="251"/>
      <c r="BZ44" s="247" t="s">
        <v>43</v>
      </c>
      <c r="CA44" s="248"/>
      <c r="CB44" s="249"/>
      <c r="CC44" s="250"/>
      <c r="CD44" s="250"/>
      <c r="CE44" s="250"/>
      <c r="CF44" s="251"/>
      <c r="CG44" s="247" t="s">
        <v>43</v>
      </c>
      <c r="CH44" s="248"/>
      <c r="CI44" s="249"/>
      <c r="CJ44" s="250"/>
      <c r="CK44" s="250"/>
      <c r="CL44" s="250"/>
      <c r="CM44" s="251"/>
      <c r="CN44" s="247" t="s">
        <v>43</v>
      </c>
      <c r="CO44" s="248"/>
      <c r="CP44" s="249"/>
      <c r="CQ44" s="250"/>
      <c r="CR44" s="250"/>
      <c r="CS44" s="250"/>
      <c r="CT44" s="251"/>
      <c r="CU44" s="247" t="s">
        <v>43</v>
      </c>
      <c r="CV44" s="248"/>
      <c r="CW44" s="249"/>
      <c r="CX44" s="250"/>
      <c r="CY44" s="250"/>
      <c r="CZ44" s="250"/>
      <c r="DA44" s="251"/>
      <c r="DB44" s="247" t="s">
        <v>43</v>
      </c>
      <c r="DC44" s="248"/>
      <c r="DD44" s="249"/>
      <c r="DE44" s="250"/>
      <c r="DF44" s="250"/>
      <c r="DG44" s="250"/>
      <c r="DH44" s="251"/>
      <c r="DI44" s="247" t="s">
        <v>43</v>
      </c>
      <c r="DJ44" s="248"/>
      <c r="DK44" s="249"/>
      <c r="DL44" s="250"/>
      <c r="DM44" s="250"/>
      <c r="DN44" s="250"/>
      <c r="DO44" s="251"/>
      <c r="DP44" s="247" t="s">
        <v>43</v>
      </c>
      <c r="DQ44" s="248"/>
      <c r="DR44" s="249"/>
      <c r="DS44" s="250"/>
      <c r="DT44" s="250"/>
      <c r="DU44" s="250"/>
      <c r="DV44" s="251"/>
      <c r="DW44" s="247" t="s">
        <v>43</v>
      </c>
      <c r="DX44" s="248"/>
      <c r="DY44" s="249"/>
      <c r="DZ44" s="250"/>
      <c r="EA44" s="250"/>
      <c r="EB44" s="250"/>
      <c r="EC44" s="251"/>
      <c r="ED44" s="247" t="s">
        <v>43</v>
      </c>
      <c r="EE44" s="248"/>
      <c r="EF44" s="249"/>
      <c r="EG44" s="250"/>
      <c r="EH44" s="250"/>
      <c r="EI44" s="250"/>
      <c r="EJ44" s="251"/>
      <c r="EK44" s="247" t="s">
        <v>43</v>
      </c>
      <c r="EL44" s="248"/>
      <c r="EM44" s="249"/>
      <c r="EN44" s="250"/>
      <c r="EO44" s="250"/>
      <c r="EP44" s="250"/>
      <c r="EQ44" s="251"/>
      <c r="ER44" s="247" t="s">
        <v>43</v>
      </c>
      <c r="ES44" s="248"/>
      <c r="ET44" s="249"/>
      <c r="EU44" s="250"/>
      <c r="EV44" s="250"/>
      <c r="EW44" s="250"/>
      <c r="EX44" s="251"/>
      <c r="EY44" s="247" t="s">
        <v>43</v>
      </c>
      <c r="EZ44" s="248"/>
      <c r="FA44" s="249"/>
      <c r="FB44" s="250"/>
      <c r="FC44" s="250"/>
      <c r="FD44" s="250"/>
      <c r="FE44" s="251"/>
      <c r="FF44" s="247" t="s">
        <v>43</v>
      </c>
      <c r="FG44" s="248"/>
      <c r="FH44" s="249"/>
      <c r="FI44" s="250"/>
      <c r="FJ44" s="250"/>
      <c r="FK44" s="250"/>
      <c r="FL44" s="251"/>
      <c r="FM44" s="247" t="s">
        <v>43</v>
      </c>
      <c r="FN44" s="248"/>
      <c r="FO44" s="249"/>
      <c r="FP44" s="250"/>
      <c r="FQ44" s="250"/>
      <c r="FR44" s="250"/>
      <c r="FS44" s="251"/>
      <c r="FT44" s="247" t="s">
        <v>43</v>
      </c>
      <c r="FU44" s="248"/>
      <c r="FV44" s="249"/>
      <c r="FW44" s="250"/>
      <c r="FX44" s="250"/>
      <c r="FY44" s="250"/>
      <c r="FZ44" s="251"/>
      <c r="GA44" s="247" t="s">
        <v>43</v>
      </c>
      <c r="GB44" s="248"/>
      <c r="GC44" s="249"/>
      <c r="GD44" s="250"/>
      <c r="GE44" s="250"/>
      <c r="GF44" s="250"/>
      <c r="GG44" s="251"/>
    </row>
    <row r="45" spans="1:189" ht="15.75" customHeight="1" thickBot="1">
      <c r="A45" s="42">
        <v>26</v>
      </c>
      <c r="B45" s="188" t="str">
        <f>$CX$27</f>
        <v/>
      </c>
      <c r="C45" s="188"/>
      <c r="D45" s="189" t="str">
        <f>IF(ISERROR($CZ$42),"",IF($CZ$42=0,"",IF(Personalkosten!$D$46&lt;35,Personalkostenaufstellung!$CX$42,Personalkostenaufstellung!$CZ$42)))</f>
        <v/>
      </c>
      <c r="E45" s="189"/>
      <c r="F45" s="190" t="str">
        <f>IF($CW$42=0,"",$CW$42)</f>
        <v/>
      </c>
      <c r="G45" s="191"/>
      <c r="H45" s="280"/>
      <c r="I45" s="281"/>
      <c r="J45" s="281"/>
      <c r="K45" s="281"/>
      <c r="L45" s="281"/>
      <c r="M45" s="281"/>
      <c r="N45" s="282"/>
      <c r="Q45" s="252"/>
      <c r="R45" s="253"/>
      <c r="S45" s="253"/>
      <c r="T45" s="253"/>
      <c r="U45" s="254"/>
      <c r="X45" s="252"/>
      <c r="Y45" s="253"/>
      <c r="Z45" s="253"/>
      <c r="AA45" s="253"/>
      <c r="AB45" s="254"/>
      <c r="AE45" s="252"/>
      <c r="AF45" s="253"/>
      <c r="AG45" s="253"/>
      <c r="AH45" s="253"/>
      <c r="AI45" s="254"/>
      <c r="AL45" s="252"/>
      <c r="AM45" s="253"/>
      <c r="AN45" s="253"/>
      <c r="AO45" s="253"/>
      <c r="AP45" s="254"/>
      <c r="AS45" s="252"/>
      <c r="AT45" s="253"/>
      <c r="AU45" s="253"/>
      <c r="AV45" s="253"/>
      <c r="AW45" s="254"/>
      <c r="AZ45" s="252"/>
      <c r="BA45" s="253"/>
      <c r="BB45" s="253"/>
      <c r="BC45" s="253"/>
      <c r="BD45" s="254"/>
      <c r="BG45" s="252"/>
      <c r="BH45" s="253"/>
      <c r="BI45" s="253"/>
      <c r="BJ45" s="253"/>
      <c r="BK45" s="254"/>
      <c r="BN45" s="252"/>
      <c r="BO45" s="253"/>
      <c r="BP45" s="253"/>
      <c r="BQ45" s="253"/>
      <c r="BR45" s="254"/>
      <c r="BU45" s="252"/>
      <c r="BV45" s="253"/>
      <c r="BW45" s="253"/>
      <c r="BX45" s="253"/>
      <c r="BY45" s="254"/>
      <c r="CB45" s="252"/>
      <c r="CC45" s="253"/>
      <c r="CD45" s="253"/>
      <c r="CE45" s="253"/>
      <c r="CF45" s="254"/>
      <c r="CI45" s="252"/>
      <c r="CJ45" s="253"/>
      <c r="CK45" s="253"/>
      <c r="CL45" s="253"/>
      <c r="CM45" s="254"/>
      <c r="CP45" s="252"/>
      <c r="CQ45" s="253"/>
      <c r="CR45" s="253"/>
      <c r="CS45" s="253"/>
      <c r="CT45" s="254"/>
      <c r="CW45" s="252"/>
      <c r="CX45" s="253"/>
      <c r="CY45" s="253"/>
      <c r="CZ45" s="253"/>
      <c r="DA45" s="254"/>
      <c r="DD45" s="252"/>
      <c r="DE45" s="253"/>
      <c r="DF45" s="253"/>
      <c r="DG45" s="253"/>
      <c r="DH45" s="254"/>
      <c r="DK45" s="252"/>
      <c r="DL45" s="253"/>
      <c r="DM45" s="253"/>
      <c r="DN45" s="253"/>
      <c r="DO45" s="254"/>
      <c r="DR45" s="252"/>
      <c r="DS45" s="253"/>
      <c r="DT45" s="253"/>
      <c r="DU45" s="253"/>
      <c r="DV45" s="254"/>
      <c r="DY45" s="252"/>
      <c r="DZ45" s="253"/>
      <c r="EA45" s="253"/>
      <c r="EB45" s="253"/>
      <c r="EC45" s="254"/>
      <c r="EF45" s="252"/>
      <c r="EG45" s="253"/>
      <c r="EH45" s="253"/>
      <c r="EI45" s="253"/>
      <c r="EJ45" s="254"/>
      <c r="EM45" s="252"/>
      <c r="EN45" s="253"/>
      <c r="EO45" s="253"/>
      <c r="EP45" s="253"/>
      <c r="EQ45" s="254"/>
      <c r="ET45" s="252"/>
      <c r="EU45" s="253"/>
      <c r="EV45" s="253"/>
      <c r="EW45" s="253"/>
      <c r="EX45" s="254"/>
      <c r="FA45" s="252"/>
      <c r="FB45" s="253"/>
      <c r="FC45" s="253"/>
      <c r="FD45" s="253"/>
      <c r="FE45" s="254"/>
      <c r="FH45" s="252"/>
      <c r="FI45" s="253"/>
      <c r="FJ45" s="253"/>
      <c r="FK45" s="253"/>
      <c r="FL45" s="254"/>
      <c r="FO45" s="252"/>
      <c r="FP45" s="253"/>
      <c r="FQ45" s="253"/>
      <c r="FR45" s="253"/>
      <c r="FS45" s="254"/>
      <c r="FV45" s="252"/>
      <c r="FW45" s="253"/>
      <c r="FX45" s="253"/>
      <c r="FY45" s="253"/>
      <c r="FZ45" s="254"/>
      <c r="GC45" s="252"/>
      <c r="GD45" s="253"/>
      <c r="GE45" s="253"/>
      <c r="GF45" s="253"/>
      <c r="GG45" s="254"/>
    </row>
    <row r="46" spans="1:189" ht="15.75" customHeight="1">
      <c r="A46" s="42">
        <v>27</v>
      </c>
      <c r="B46" s="188" t="str">
        <f>$DE$3</f>
        <v/>
      </c>
      <c r="C46" s="188"/>
      <c r="D46" s="189" t="str">
        <f>IF(ISERROR($DG$18),"",IF($DG$18=0,"",IF(Personalkosten!$D$46&lt;35,Personalkostenaufstellung!$DE$18,Personalkostenaufstellung!$DG$18)))</f>
        <v/>
      </c>
      <c r="E46" s="189"/>
      <c r="F46" s="190" t="str">
        <f>IF($DD$18=0,"",$DD$18)</f>
        <v/>
      </c>
      <c r="G46" s="191"/>
      <c r="H46" s="280"/>
      <c r="I46" s="281"/>
      <c r="J46" s="281"/>
      <c r="K46" s="281"/>
      <c r="L46" s="281"/>
      <c r="M46" s="281"/>
      <c r="N46" s="282"/>
    </row>
    <row r="47" spans="1:189" ht="15.75" thickBot="1">
      <c r="A47" s="42">
        <v>28</v>
      </c>
      <c r="B47" s="188" t="str">
        <f>$DE$27</f>
        <v/>
      </c>
      <c r="C47" s="188"/>
      <c r="D47" s="189" t="str">
        <f>IF(ISERROR($DG$42),"",IF($DG$42=0,"",IF(Personalkosten!$D$46&lt;35,Personalkostenaufstellung!$DE$42,Personalkostenaufstellung!$DG$42)))</f>
        <v/>
      </c>
      <c r="E47" s="189"/>
      <c r="F47" s="190" t="str">
        <f>IF($DD$42=0,"",$DD$42)</f>
        <v/>
      </c>
      <c r="G47" s="191"/>
      <c r="H47" s="283" t="s">
        <v>139</v>
      </c>
      <c r="I47" s="284"/>
      <c r="J47" s="284"/>
      <c r="K47" s="284"/>
      <c r="L47" s="284"/>
      <c r="M47" s="284"/>
      <c r="N47" s="285"/>
    </row>
    <row r="48" spans="1:189">
      <c r="A48" s="42">
        <v>29</v>
      </c>
      <c r="B48" s="188" t="str">
        <f>$DL$3</f>
        <v/>
      </c>
      <c r="C48" s="188"/>
      <c r="D48" s="189" t="str">
        <f>IF(ISERROR($DN$18),"",IF($DN$18=0,"",IF(Personalkosten!$D$46&lt;35,Personalkostenaufstellung!$DL$18,Personalkostenaufstellung!$DN$18)))</f>
        <v/>
      </c>
      <c r="E48" s="189"/>
      <c r="F48" s="190" t="str">
        <f>IF($DK$18=0,"",$DK$18)</f>
        <v/>
      </c>
      <c r="G48" s="191"/>
    </row>
    <row r="49" spans="1:191" ht="15.75" thickBot="1">
      <c r="A49" s="54">
        <v>30</v>
      </c>
      <c r="B49" s="240" t="str">
        <f>$DL$27</f>
        <v/>
      </c>
      <c r="C49" s="240"/>
      <c r="D49" s="241" t="str">
        <f>IF(ISERROR($DN$42),"",IF($DN$42=0,"",IF(Personalkosten!$D$46&lt;35,Personalkostenaufstellung!$DL$42,Personalkostenaufstellung!$DN$42)))</f>
        <v/>
      </c>
      <c r="E49" s="241"/>
      <c r="F49" s="242" t="str">
        <f>IF($DK$42=0,"",$DK$42)</f>
        <v/>
      </c>
      <c r="G49" s="243"/>
      <c r="GI49" s="55"/>
    </row>
    <row r="67" ht="15" customHeight="1"/>
    <row r="68" ht="15.75" customHeight="1"/>
    <row r="91" ht="15" customHeight="1"/>
    <row r="92" ht="15.75" customHeight="1"/>
    <row r="116" customFormat="1" ht="15" customHeight="1"/>
    <row r="117" customFormat="1" ht="15.75" customHeight="1"/>
    <row r="140" customFormat="1" ht="15" customHeight="1"/>
    <row r="141" customFormat="1" ht="15.75" customHeight="1"/>
  </sheetData>
  <sheetProtection algorithmName="SHA-512" hashValue="HBusYsrl1NsjVUrnShX/srSI7rzmy0teBySA7TbqwJayyJPC6jGVip9fiInacKYLoWzijWn6MMbJXZT3TDbDmA==" saltValue="OfWo5SFCMGAOI90FL0Ak2g==" spinCount="100000" sheet="1" selectLockedCells="1"/>
  <mergeCells count="2769">
    <mergeCell ref="B49:C49"/>
    <mergeCell ref="D49:E49"/>
    <mergeCell ref="F49:G49"/>
    <mergeCell ref="B47:C47"/>
    <mergeCell ref="D47:E47"/>
    <mergeCell ref="F47:G47"/>
    <mergeCell ref="H47:N47"/>
    <mergeCell ref="B48:C48"/>
    <mergeCell ref="D48:E48"/>
    <mergeCell ref="F48:G48"/>
    <mergeCell ref="GA44:GB44"/>
    <mergeCell ref="GC44:GG45"/>
    <mergeCell ref="B45:C45"/>
    <mergeCell ref="D45:E45"/>
    <mergeCell ref="F45:G45"/>
    <mergeCell ref="B46:C46"/>
    <mergeCell ref="D46:E46"/>
    <mergeCell ref="F46:G46"/>
    <mergeCell ref="FF44:FG44"/>
    <mergeCell ref="FH44:FL45"/>
    <mergeCell ref="FM44:FN44"/>
    <mergeCell ref="FO44:FS45"/>
    <mergeCell ref="FT44:FU44"/>
    <mergeCell ref="FV44:FZ45"/>
    <mergeCell ref="EK44:EL44"/>
    <mergeCell ref="EM44:EQ45"/>
    <mergeCell ref="ER44:ES44"/>
    <mergeCell ref="ET44:EX45"/>
    <mergeCell ref="EY44:EZ44"/>
    <mergeCell ref="FA44:FE45"/>
    <mergeCell ref="DP44:DQ44"/>
    <mergeCell ref="DR44:DV45"/>
    <mergeCell ref="DW44:DX44"/>
    <mergeCell ref="DY44:EC45"/>
    <mergeCell ref="ED44:EE44"/>
    <mergeCell ref="EF44:EJ45"/>
    <mergeCell ref="CU44:CV44"/>
    <mergeCell ref="CW44:DA45"/>
    <mergeCell ref="DB44:DC44"/>
    <mergeCell ref="DD44:DH45"/>
    <mergeCell ref="DI44:DJ44"/>
    <mergeCell ref="DK44:DO45"/>
    <mergeCell ref="BZ44:CA44"/>
    <mergeCell ref="CB44:CF45"/>
    <mergeCell ref="CG44:CH44"/>
    <mergeCell ref="CI44:CM45"/>
    <mergeCell ref="CN44:CO44"/>
    <mergeCell ref="CP44:CT45"/>
    <mergeCell ref="BE44:BF44"/>
    <mergeCell ref="BG44:BK45"/>
    <mergeCell ref="BL44:BM44"/>
    <mergeCell ref="BN44:BR45"/>
    <mergeCell ref="BS44:BT44"/>
    <mergeCell ref="BU44:BY45"/>
    <mergeCell ref="AJ44:AK44"/>
    <mergeCell ref="AL44:AP45"/>
    <mergeCell ref="AQ44:AR44"/>
    <mergeCell ref="AS44:AW45"/>
    <mergeCell ref="AX44:AY44"/>
    <mergeCell ref="AZ44:BD45"/>
    <mergeCell ref="O44:P44"/>
    <mergeCell ref="Q44:U45"/>
    <mergeCell ref="V44:W44"/>
    <mergeCell ref="X44:AB45"/>
    <mergeCell ref="AC44:AD44"/>
    <mergeCell ref="AE44:AI45"/>
    <mergeCell ref="B43:C43"/>
    <mergeCell ref="D43:E43"/>
    <mergeCell ref="F43:G43"/>
    <mergeCell ref="B44:C44"/>
    <mergeCell ref="D44:E44"/>
    <mergeCell ref="F44:G44"/>
    <mergeCell ref="FT42:FU42"/>
    <mergeCell ref="FW42:FX42"/>
    <mergeCell ref="FY42:FZ42"/>
    <mergeCell ref="GA42:GB42"/>
    <mergeCell ref="GD42:GE42"/>
    <mergeCell ref="GF42:GG42"/>
    <mergeCell ref="FF42:FG42"/>
    <mergeCell ref="FI42:FJ42"/>
    <mergeCell ref="FK42:FL42"/>
    <mergeCell ref="FM42:FN42"/>
    <mergeCell ref="FP42:FQ42"/>
    <mergeCell ref="FR42:FS42"/>
    <mergeCell ref="ER42:ES42"/>
    <mergeCell ref="EU42:EV42"/>
    <mergeCell ref="EW42:EX42"/>
    <mergeCell ref="EY42:EZ42"/>
    <mergeCell ref="FB42:FC42"/>
    <mergeCell ref="FD42:FE42"/>
    <mergeCell ref="ED42:EE42"/>
    <mergeCell ref="EG42:EH42"/>
    <mergeCell ref="EI42:EJ42"/>
    <mergeCell ref="EK42:EL42"/>
    <mergeCell ref="EN42:EO42"/>
    <mergeCell ref="EP42:EQ42"/>
    <mergeCell ref="DP42:DQ42"/>
    <mergeCell ref="DS42:DT42"/>
    <mergeCell ref="DU42:DV42"/>
    <mergeCell ref="DW42:DX42"/>
    <mergeCell ref="DZ42:EA42"/>
    <mergeCell ref="EB42:EC42"/>
    <mergeCell ref="DB42:DC42"/>
    <mergeCell ref="DE42:DF42"/>
    <mergeCell ref="DG42:DH42"/>
    <mergeCell ref="DI42:DJ42"/>
    <mergeCell ref="DL42:DM42"/>
    <mergeCell ref="DN42:DO42"/>
    <mergeCell ref="CN42:CO42"/>
    <mergeCell ref="CQ42:CR42"/>
    <mergeCell ref="CS42:CT42"/>
    <mergeCell ref="CU42:CV42"/>
    <mergeCell ref="CX42:CY42"/>
    <mergeCell ref="CZ42:DA42"/>
    <mergeCell ref="BZ42:CA42"/>
    <mergeCell ref="CC42:CD42"/>
    <mergeCell ref="CE42:CF42"/>
    <mergeCell ref="CG42:CH42"/>
    <mergeCell ref="CJ42:CK42"/>
    <mergeCell ref="CL42:CM42"/>
    <mergeCell ref="BL42:BM42"/>
    <mergeCell ref="BO42:BP42"/>
    <mergeCell ref="BQ42:BR42"/>
    <mergeCell ref="BS42:BT42"/>
    <mergeCell ref="BV42:BW42"/>
    <mergeCell ref="BX42:BY42"/>
    <mergeCell ref="AX42:AY42"/>
    <mergeCell ref="BA42:BB42"/>
    <mergeCell ref="BC42:BD42"/>
    <mergeCell ref="BE42:BF42"/>
    <mergeCell ref="BH42:BI42"/>
    <mergeCell ref="BJ42:BK42"/>
    <mergeCell ref="AJ42:AK42"/>
    <mergeCell ref="AM42:AN42"/>
    <mergeCell ref="AO42:AP42"/>
    <mergeCell ref="AQ42:AR42"/>
    <mergeCell ref="AT42:AU42"/>
    <mergeCell ref="AV42:AW42"/>
    <mergeCell ref="V42:W42"/>
    <mergeCell ref="Y42:Z42"/>
    <mergeCell ref="AA42:AB42"/>
    <mergeCell ref="AC42:AD42"/>
    <mergeCell ref="AF42:AG42"/>
    <mergeCell ref="AH42:AI42"/>
    <mergeCell ref="B42:C42"/>
    <mergeCell ref="D42:E42"/>
    <mergeCell ref="F42:G42"/>
    <mergeCell ref="O42:P42"/>
    <mergeCell ref="R42:S42"/>
    <mergeCell ref="T42:U42"/>
    <mergeCell ref="FT41:FU41"/>
    <mergeCell ref="FW41:FX41"/>
    <mergeCell ref="FY41:FZ41"/>
    <mergeCell ref="GA41:GB41"/>
    <mergeCell ref="GD41:GE41"/>
    <mergeCell ref="GF41:GG41"/>
    <mergeCell ref="FF41:FG41"/>
    <mergeCell ref="FI41:FJ41"/>
    <mergeCell ref="FK41:FL41"/>
    <mergeCell ref="FM41:FN41"/>
    <mergeCell ref="FP41:FQ41"/>
    <mergeCell ref="FR41:FS41"/>
    <mergeCell ref="ER41:ES41"/>
    <mergeCell ref="EU41:EV41"/>
    <mergeCell ref="EW41:EX41"/>
    <mergeCell ref="EY41:EZ41"/>
    <mergeCell ref="FB41:FC41"/>
    <mergeCell ref="FD41:FE41"/>
    <mergeCell ref="ED41:EE41"/>
    <mergeCell ref="EG41:EH41"/>
    <mergeCell ref="EI41:EJ41"/>
    <mergeCell ref="EK41:EL41"/>
    <mergeCell ref="EN41:EO41"/>
    <mergeCell ref="EP41:EQ41"/>
    <mergeCell ref="DP41:DQ41"/>
    <mergeCell ref="DS41:DT41"/>
    <mergeCell ref="DU41:DV41"/>
    <mergeCell ref="DW41:DX41"/>
    <mergeCell ref="DZ41:EA41"/>
    <mergeCell ref="EB41:EC41"/>
    <mergeCell ref="DB41:DC41"/>
    <mergeCell ref="DE41:DF41"/>
    <mergeCell ref="DG41:DH41"/>
    <mergeCell ref="DI41:DJ41"/>
    <mergeCell ref="DL41:DM41"/>
    <mergeCell ref="DN41:DO41"/>
    <mergeCell ref="CN41:CO41"/>
    <mergeCell ref="CQ41:CR41"/>
    <mergeCell ref="CS41:CT41"/>
    <mergeCell ref="CU41:CV41"/>
    <mergeCell ref="CX41:CY41"/>
    <mergeCell ref="CZ41:DA41"/>
    <mergeCell ref="BZ41:CA41"/>
    <mergeCell ref="CC41:CD41"/>
    <mergeCell ref="CE41:CF41"/>
    <mergeCell ref="CG41:CH41"/>
    <mergeCell ref="CJ41:CK41"/>
    <mergeCell ref="CL41:CM41"/>
    <mergeCell ref="BL41:BM41"/>
    <mergeCell ref="BO41:BP41"/>
    <mergeCell ref="BQ41:BR41"/>
    <mergeCell ref="BS41:BT41"/>
    <mergeCell ref="BV41:BW41"/>
    <mergeCell ref="BX41:BY41"/>
    <mergeCell ref="AX41:AY41"/>
    <mergeCell ref="BA41:BB41"/>
    <mergeCell ref="BC41:BD41"/>
    <mergeCell ref="BE41:BF41"/>
    <mergeCell ref="BH41:BI41"/>
    <mergeCell ref="BJ41:BK41"/>
    <mergeCell ref="AJ41:AK41"/>
    <mergeCell ref="AM41:AN41"/>
    <mergeCell ref="AO41:AP41"/>
    <mergeCell ref="AQ41:AR41"/>
    <mergeCell ref="AT41:AU41"/>
    <mergeCell ref="AV41:AW41"/>
    <mergeCell ref="V41:W41"/>
    <mergeCell ref="Y41:Z41"/>
    <mergeCell ref="AA41:AB41"/>
    <mergeCell ref="AC41:AD41"/>
    <mergeCell ref="AF41:AG41"/>
    <mergeCell ref="AH41:AI41"/>
    <mergeCell ref="B41:C41"/>
    <mergeCell ref="D41:E41"/>
    <mergeCell ref="F41:G41"/>
    <mergeCell ref="O41:P41"/>
    <mergeCell ref="R41:S41"/>
    <mergeCell ref="T41:U41"/>
    <mergeCell ref="FT40:FU40"/>
    <mergeCell ref="FW40:FX40"/>
    <mergeCell ref="FY40:FZ40"/>
    <mergeCell ref="GA40:GB40"/>
    <mergeCell ref="GD40:GE40"/>
    <mergeCell ref="DP40:DQ40"/>
    <mergeCell ref="DS40:DT40"/>
    <mergeCell ref="DU40:DV40"/>
    <mergeCell ref="DW40:DX40"/>
    <mergeCell ref="DZ40:EA40"/>
    <mergeCell ref="EB40:EC40"/>
    <mergeCell ref="DB40:DC40"/>
    <mergeCell ref="DE40:DF40"/>
    <mergeCell ref="DG40:DH40"/>
    <mergeCell ref="DI40:DJ40"/>
    <mergeCell ref="DL40:DM40"/>
    <mergeCell ref="DN40:DO40"/>
    <mergeCell ref="CN40:CO40"/>
    <mergeCell ref="CQ40:CR40"/>
    <mergeCell ref="CS40:CT40"/>
    <mergeCell ref="GF40:GG40"/>
    <mergeCell ref="FF40:FG40"/>
    <mergeCell ref="FI40:FJ40"/>
    <mergeCell ref="FK40:FL40"/>
    <mergeCell ref="FM40:FN40"/>
    <mergeCell ref="FP40:FQ40"/>
    <mergeCell ref="FR40:FS40"/>
    <mergeCell ref="ER40:ES40"/>
    <mergeCell ref="EU40:EV40"/>
    <mergeCell ref="EW40:EX40"/>
    <mergeCell ref="EY40:EZ40"/>
    <mergeCell ref="FB40:FC40"/>
    <mergeCell ref="FD40:FE40"/>
    <mergeCell ref="ED40:EE40"/>
    <mergeCell ref="EG40:EH40"/>
    <mergeCell ref="EI40:EJ40"/>
    <mergeCell ref="EK40:EL40"/>
    <mergeCell ref="EN40:EO40"/>
    <mergeCell ref="EP40:EQ40"/>
    <mergeCell ref="CU40:CV40"/>
    <mergeCell ref="CX40:CY40"/>
    <mergeCell ref="CZ40:DA40"/>
    <mergeCell ref="BZ40:CA40"/>
    <mergeCell ref="CC40:CD40"/>
    <mergeCell ref="CE40:CF40"/>
    <mergeCell ref="CG40:CH40"/>
    <mergeCell ref="CJ40:CK40"/>
    <mergeCell ref="CL40:CM40"/>
    <mergeCell ref="BL40:BM40"/>
    <mergeCell ref="BO40:BP40"/>
    <mergeCell ref="BQ40:BR40"/>
    <mergeCell ref="BS40:BT40"/>
    <mergeCell ref="BV40:BW40"/>
    <mergeCell ref="BX40:BY40"/>
    <mergeCell ref="AX40:AY40"/>
    <mergeCell ref="BA40:BB40"/>
    <mergeCell ref="BC40:BD40"/>
    <mergeCell ref="BE40:BF40"/>
    <mergeCell ref="BH40:BI40"/>
    <mergeCell ref="BJ40:BK40"/>
    <mergeCell ref="AJ40:AK40"/>
    <mergeCell ref="AM40:AN40"/>
    <mergeCell ref="AO40:AP40"/>
    <mergeCell ref="AQ40:AR40"/>
    <mergeCell ref="AT40:AU40"/>
    <mergeCell ref="AV40:AW40"/>
    <mergeCell ref="V40:W40"/>
    <mergeCell ref="Y40:Z40"/>
    <mergeCell ref="AA40:AB40"/>
    <mergeCell ref="AC40:AD40"/>
    <mergeCell ref="AF40:AG40"/>
    <mergeCell ref="AH40:AI40"/>
    <mergeCell ref="GA39:GB39"/>
    <mergeCell ref="GD39:GE39"/>
    <mergeCell ref="GF39:GG39"/>
    <mergeCell ref="B40:C40"/>
    <mergeCell ref="D40:E40"/>
    <mergeCell ref="F40:G40"/>
    <mergeCell ref="H40:N46"/>
    <mergeCell ref="O40:P40"/>
    <mergeCell ref="R40:S40"/>
    <mergeCell ref="T40:U40"/>
    <mergeCell ref="FM39:FN39"/>
    <mergeCell ref="FP39:FQ39"/>
    <mergeCell ref="FR39:FS39"/>
    <mergeCell ref="FT39:FU39"/>
    <mergeCell ref="FW39:FX39"/>
    <mergeCell ref="FY39:FZ39"/>
    <mergeCell ref="EY39:EZ39"/>
    <mergeCell ref="FB39:FC39"/>
    <mergeCell ref="FD39:FE39"/>
    <mergeCell ref="FF39:FG39"/>
    <mergeCell ref="FI39:FJ39"/>
    <mergeCell ref="FK39:FL39"/>
    <mergeCell ref="EK39:EL39"/>
    <mergeCell ref="EN39:EO39"/>
    <mergeCell ref="EP39:EQ39"/>
    <mergeCell ref="ER39:ES39"/>
    <mergeCell ref="EU39:EV39"/>
    <mergeCell ref="EW39:EX39"/>
    <mergeCell ref="DW39:DX39"/>
    <mergeCell ref="DZ39:EA39"/>
    <mergeCell ref="EB39:EC39"/>
    <mergeCell ref="ED39:EE39"/>
    <mergeCell ref="EG39:EH39"/>
    <mergeCell ref="EI39:EJ39"/>
    <mergeCell ref="DI39:DJ39"/>
    <mergeCell ref="DL39:DM39"/>
    <mergeCell ref="DN39:DO39"/>
    <mergeCell ref="DP39:DQ39"/>
    <mergeCell ref="DS39:DT39"/>
    <mergeCell ref="DU39:DV39"/>
    <mergeCell ref="CU39:CV39"/>
    <mergeCell ref="CX39:CY39"/>
    <mergeCell ref="CZ39:DA39"/>
    <mergeCell ref="DB39:DC39"/>
    <mergeCell ref="DE39:DF39"/>
    <mergeCell ref="DG39:DH39"/>
    <mergeCell ref="CG39:CH39"/>
    <mergeCell ref="CJ39:CK39"/>
    <mergeCell ref="CL39:CM39"/>
    <mergeCell ref="CN39:CO39"/>
    <mergeCell ref="CQ39:CR39"/>
    <mergeCell ref="CS39:CT39"/>
    <mergeCell ref="BS39:BT39"/>
    <mergeCell ref="BV39:BW39"/>
    <mergeCell ref="BX39:BY39"/>
    <mergeCell ref="BZ39:CA39"/>
    <mergeCell ref="CC39:CD39"/>
    <mergeCell ref="CE39:CF39"/>
    <mergeCell ref="BE39:BF39"/>
    <mergeCell ref="BH39:BI39"/>
    <mergeCell ref="BJ39:BK39"/>
    <mergeCell ref="BL39:BM39"/>
    <mergeCell ref="BO39:BP39"/>
    <mergeCell ref="BQ39:BR39"/>
    <mergeCell ref="AQ39:AR39"/>
    <mergeCell ref="AT39:AU39"/>
    <mergeCell ref="AV39:AW39"/>
    <mergeCell ref="AX39:AY39"/>
    <mergeCell ref="BA39:BB39"/>
    <mergeCell ref="BC39:BD39"/>
    <mergeCell ref="AC39:AD39"/>
    <mergeCell ref="AF39:AG39"/>
    <mergeCell ref="AH39:AI39"/>
    <mergeCell ref="AJ39:AK39"/>
    <mergeCell ref="AM39:AN39"/>
    <mergeCell ref="AO39:AP39"/>
    <mergeCell ref="GF38:GG38"/>
    <mergeCell ref="B39:C39"/>
    <mergeCell ref="D39:E39"/>
    <mergeCell ref="F39:G39"/>
    <mergeCell ref="O39:P39"/>
    <mergeCell ref="R39:S39"/>
    <mergeCell ref="T39:U39"/>
    <mergeCell ref="V39:W39"/>
    <mergeCell ref="Y39:Z39"/>
    <mergeCell ref="AA39:AB39"/>
    <mergeCell ref="FR38:FS38"/>
    <mergeCell ref="FT38:FU38"/>
    <mergeCell ref="FW38:FX38"/>
    <mergeCell ref="FY38:FZ38"/>
    <mergeCell ref="GA38:GB38"/>
    <mergeCell ref="GD38:GE38"/>
    <mergeCell ref="FD38:FE38"/>
    <mergeCell ref="FF38:FG38"/>
    <mergeCell ref="FI38:FJ38"/>
    <mergeCell ref="FK38:FL38"/>
    <mergeCell ref="FM38:FN38"/>
    <mergeCell ref="FP38:FQ38"/>
    <mergeCell ref="EP38:EQ38"/>
    <mergeCell ref="ER38:ES38"/>
    <mergeCell ref="EU38:EV38"/>
    <mergeCell ref="EW38:EX38"/>
    <mergeCell ref="EY38:EZ38"/>
    <mergeCell ref="FB38:FC38"/>
    <mergeCell ref="EB38:EC38"/>
    <mergeCell ref="ED38:EE38"/>
    <mergeCell ref="EG38:EH38"/>
    <mergeCell ref="EI38:EJ38"/>
    <mergeCell ref="EK38:EL38"/>
    <mergeCell ref="EN38:EO38"/>
    <mergeCell ref="DN38:DO38"/>
    <mergeCell ref="DP38:DQ38"/>
    <mergeCell ref="DS38:DT38"/>
    <mergeCell ref="DU38:DV38"/>
    <mergeCell ref="DW38:DX38"/>
    <mergeCell ref="DZ38:EA38"/>
    <mergeCell ref="CZ38:DA38"/>
    <mergeCell ref="DB38:DC38"/>
    <mergeCell ref="DE38:DF38"/>
    <mergeCell ref="DG38:DH38"/>
    <mergeCell ref="DI38:DJ38"/>
    <mergeCell ref="DL38:DM38"/>
    <mergeCell ref="CL38:CM38"/>
    <mergeCell ref="CN38:CO38"/>
    <mergeCell ref="CQ38:CR38"/>
    <mergeCell ref="CS38:CT38"/>
    <mergeCell ref="CU38:CV38"/>
    <mergeCell ref="CX38:CY38"/>
    <mergeCell ref="BX38:BY38"/>
    <mergeCell ref="BZ38:CA38"/>
    <mergeCell ref="CC38:CD38"/>
    <mergeCell ref="CE38:CF38"/>
    <mergeCell ref="CG38:CH38"/>
    <mergeCell ref="CJ38:CK38"/>
    <mergeCell ref="BJ38:BK38"/>
    <mergeCell ref="BL38:BM38"/>
    <mergeCell ref="BO38:BP38"/>
    <mergeCell ref="BQ38:BR38"/>
    <mergeCell ref="BS38:BT38"/>
    <mergeCell ref="BV38:BW38"/>
    <mergeCell ref="AV38:AW38"/>
    <mergeCell ref="AX38:AY38"/>
    <mergeCell ref="BA38:BB38"/>
    <mergeCell ref="BC38:BD38"/>
    <mergeCell ref="BE38:BF38"/>
    <mergeCell ref="BH38:BI38"/>
    <mergeCell ref="AH38:AI38"/>
    <mergeCell ref="AJ38:AK38"/>
    <mergeCell ref="AM38:AN38"/>
    <mergeCell ref="AO38:AP38"/>
    <mergeCell ref="AQ38:AR38"/>
    <mergeCell ref="AT38:AU38"/>
    <mergeCell ref="T38:U38"/>
    <mergeCell ref="V38:W38"/>
    <mergeCell ref="Y38:Z38"/>
    <mergeCell ref="AA38:AB38"/>
    <mergeCell ref="AC38:AD38"/>
    <mergeCell ref="AF38:AG38"/>
    <mergeCell ref="FW37:FX37"/>
    <mergeCell ref="FY37:FZ37"/>
    <mergeCell ref="GA37:GB37"/>
    <mergeCell ref="GD37:GE37"/>
    <mergeCell ref="GF37:GG37"/>
    <mergeCell ref="DL37:DM37"/>
    <mergeCell ref="DN37:DO37"/>
    <mergeCell ref="DP37:DQ37"/>
    <mergeCell ref="CQ37:CR37"/>
    <mergeCell ref="CS37:CT37"/>
    <mergeCell ref="CU37:CV37"/>
    <mergeCell ref="CX37:CY37"/>
    <mergeCell ref="CZ37:DA37"/>
    <mergeCell ref="DB37:DC37"/>
    <mergeCell ref="CC37:CD37"/>
    <mergeCell ref="CE37:CF37"/>
    <mergeCell ref="CG37:CH37"/>
    <mergeCell ref="CJ37:CK37"/>
    <mergeCell ref="CL37:CM37"/>
    <mergeCell ref="CN37:CO37"/>
    <mergeCell ref="B38:C38"/>
    <mergeCell ref="D38:E38"/>
    <mergeCell ref="F38:G38"/>
    <mergeCell ref="O38:P38"/>
    <mergeCell ref="R38:S38"/>
    <mergeCell ref="FI37:FJ37"/>
    <mergeCell ref="FK37:FL37"/>
    <mergeCell ref="FM37:FN37"/>
    <mergeCell ref="FP37:FQ37"/>
    <mergeCell ref="FR37:FS37"/>
    <mergeCell ref="FT37:FU37"/>
    <mergeCell ref="EU37:EV37"/>
    <mergeCell ref="EW37:EX37"/>
    <mergeCell ref="EY37:EZ37"/>
    <mergeCell ref="FB37:FC37"/>
    <mergeCell ref="FD37:FE37"/>
    <mergeCell ref="FF37:FG37"/>
    <mergeCell ref="EG37:EH37"/>
    <mergeCell ref="EI37:EJ37"/>
    <mergeCell ref="EK37:EL37"/>
    <mergeCell ref="EN37:EO37"/>
    <mergeCell ref="EP37:EQ37"/>
    <mergeCell ref="ER37:ES37"/>
    <mergeCell ref="DS37:DT37"/>
    <mergeCell ref="DU37:DV37"/>
    <mergeCell ref="DW37:DX37"/>
    <mergeCell ref="DZ37:EA37"/>
    <mergeCell ref="EB37:EC37"/>
    <mergeCell ref="ED37:EE37"/>
    <mergeCell ref="DE37:DF37"/>
    <mergeCell ref="DG37:DH37"/>
    <mergeCell ref="DI37:DJ37"/>
    <mergeCell ref="BO37:BP37"/>
    <mergeCell ref="BQ37:BR37"/>
    <mergeCell ref="BS37:BT37"/>
    <mergeCell ref="BV37:BW37"/>
    <mergeCell ref="BX37:BY37"/>
    <mergeCell ref="BZ37:CA37"/>
    <mergeCell ref="BA37:BB37"/>
    <mergeCell ref="BC37:BD37"/>
    <mergeCell ref="BE37:BF37"/>
    <mergeCell ref="BH37:BI37"/>
    <mergeCell ref="BJ37:BK37"/>
    <mergeCell ref="BL37:BM37"/>
    <mergeCell ref="AM37:AN37"/>
    <mergeCell ref="AO37:AP37"/>
    <mergeCell ref="AQ37:AR37"/>
    <mergeCell ref="AT37:AU37"/>
    <mergeCell ref="AV37:AW37"/>
    <mergeCell ref="AX37:AY37"/>
    <mergeCell ref="Y37:Z37"/>
    <mergeCell ref="AA37:AB37"/>
    <mergeCell ref="AC37:AD37"/>
    <mergeCell ref="AF37:AG37"/>
    <mergeCell ref="AH37:AI37"/>
    <mergeCell ref="AJ37:AK37"/>
    <mergeCell ref="GA36:GB36"/>
    <mergeCell ref="GD36:GE36"/>
    <mergeCell ref="GF36:GG36"/>
    <mergeCell ref="B37:C37"/>
    <mergeCell ref="D37:E37"/>
    <mergeCell ref="F37:G37"/>
    <mergeCell ref="O37:P37"/>
    <mergeCell ref="R37:S37"/>
    <mergeCell ref="T37:U37"/>
    <mergeCell ref="V37:W37"/>
    <mergeCell ref="FM36:FN36"/>
    <mergeCell ref="FP36:FQ36"/>
    <mergeCell ref="FR36:FS36"/>
    <mergeCell ref="FT36:FU36"/>
    <mergeCell ref="FW36:FX36"/>
    <mergeCell ref="FY36:FZ36"/>
    <mergeCell ref="EY36:EZ36"/>
    <mergeCell ref="FB36:FC36"/>
    <mergeCell ref="FD36:FE36"/>
    <mergeCell ref="FF36:FG36"/>
    <mergeCell ref="FI36:FJ36"/>
    <mergeCell ref="FK36:FL36"/>
    <mergeCell ref="EK36:EL36"/>
    <mergeCell ref="EN36:EO36"/>
    <mergeCell ref="EP36:EQ36"/>
    <mergeCell ref="ER36:ES36"/>
    <mergeCell ref="EU36:EV36"/>
    <mergeCell ref="EW36:EX36"/>
    <mergeCell ref="DW36:DX36"/>
    <mergeCell ref="DZ36:EA36"/>
    <mergeCell ref="EB36:EC36"/>
    <mergeCell ref="ED36:EE36"/>
    <mergeCell ref="EG36:EH36"/>
    <mergeCell ref="EI36:EJ36"/>
    <mergeCell ref="DI36:DJ36"/>
    <mergeCell ref="DL36:DM36"/>
    <mergeCell ref="DN36:DO36"/>
    <mergeCell ref="DP36:DQ36"/>
    <mergeCell ref="DS36:DT36"/>
    <mergeCell ref="DU36:DV36"/>
    <mergeCell ref="CU36:CV36"/>
    <mergeCell ref="CX36:CY36"/>
    <mergeCell ref="CZ36:DA36"/>
    <mergeCell ref="DB36:DC36"/>
    <mergeCell ref="DE36:DF36"/>
    <mergeCell ref="DG36:DH36"/>
    <mergeCell ref="CG36:CH36"/>
    <mergeCell ref="CJ36:CK36"/>
    <mergeCell ref="CL36:CM36"/>
    <mergeCell ref="CN36:CO36"/>
    <mergeCell ref="CQ36:CR36"/>
    <mergeCell ref="CS36:CT36"/>
    <mergeCell ref="BS36:BT36"/>
    <mergeCell ref="BV36:BW36"/>
    <mergeCell ref="BX36:BY36"/>
    <mergeCell ref="BZ36:CA36"/>
    <mergeCell ref="CC36:CD36"/>
    <mergeCell ref="CE36:CF36"/>
    <mergeCell ref="BE36:BF36"/>
    <mergeCell ref="BH36:BI36"/>
    <mergeCell ref="BJ36:BK36"/>
    <mergeCell ref="BL36:BM36"/>
    <mergeCell ref="BO36:BP36"/>
    <mergeCell ref="BQ36:BR36"/>
    <mergeCell ref="AQ36:AR36"/>
    <mergeCell ref="AT36:AU36"/>
    <mergeCell ref="AV36:AW36"/>
    <mergeCell ref="AX36:AY36"/>
    <mergeCell ref="BA36:BB36"/>
    <mergeCell ref="BC36:BD36"/>
    <mergeCell ref="AC36:AD36"/>
    <mergeCell ref="AF36:AG36"/>
    <mergeCell ref="AH36:AI36"/>
    <mergeCell ref="AJ36:AK36"/>
    <mergeCell ref="AM36:AN36"/>
    <mergeCell ref="AO36:AP36"/>
    <mergeCell ref="GF35:GG35"/>
    <mergeCell ref="B36:C36"/>
    <mergeCell ref="D36:E36"/>
    <mergeCell ref="F36:G36"/>
    <mergeCell ref="O36:P36"/>
    <mergeCell ref="R36:S36"/>
    <mergeCell ref="T36:U36"/>
    <mergeCell ref="V36:W36"/>
    <mergeCell ref="Y36:Z36"/>
    <mergeCell ref="AA36:AB36"/>
    <mergeCell ref="FR35:FS35"/>
    <mergeCell ref="FT35:FU35"/>
    <mergeCell ref="FW35:FX35"/>
    <mergeCell ref="FY35:FZ35"/>
    <mergeCell ref="GA35:GB35"/>
    <mergeCell ref="GD35:GE35"/>
    <mergeCell ref="FD35:FE35"/>
    <mergeCell ref="FF35:FG35"/>
    <mergeCell ref="FI35:FJ35"/>
    <mergeCell ref="FK35:FL35"/>
    <mergeCell ref="FM35:FN35"/>
    <mergeCell ref="FP35:FQ35"/>
    <mergeCell ref="EP35:EQ35"/>
    <mergeCell ref="ER35:ES35"/>
    <mergeCell ref="EU35:EV35"/>
    <mergeCell ref="EW35:EX35"/>
    <mergeCell ref="EY35:EZ35"/>
    <mergeCell ref="FB35:FC35"/>
    <mergeCell ref="EB35:EC35"/>
    <mergeCell ref="ED35:EE35"/>
    <mergeCell ref="EG35:EH35"/>
    <mergeCell ref="EI35:EJ35"/>
    <mergeCell ref="EK35:EL35"/>
    <mergeCell ref="EN35:EO35"/>
    <mergeCell ref="DN35:DO35"/>
    <mergeCell ref="DP35:DQ35"/>
    <mergeCell ref="DS35:DT35"/>
    <mergeCell ref="DU35:DV35"/>
    <mergeCell ref="DW35:DX35"/>
    <mergeCell ref="DZ35:EA35"/>
    <mergeCell ref="CZ35:DA35"/>
    <mergeCell ref="DB35:DC35"/>
    <mergeCell ref="DE35:DF35"/>
    <mergeCell ref="DG35:DH35"/>
    <mergeCell ref="DI35:DJ35"/>
    <mergeCell ref="DL35:DM35"/>
    <mergeCell ref="CL35:CM35"/>
    <mergeCell ref="CN35:CO35"/>
    <mergeCell ref="CQ35:CR35"/>
    <mergeCell ref="CS35:CT35"/>
    <mergeCell ref="CU35:CV35"/>
    <mergeCell ref="CX35:CY35"/>
    <mergeCell ref="BX35:BY35"/>
    <mergeCell ref="BZ35:CA35"/>
    <mergeCell ref="CC35:CD35"/>
    <mergeCell ref="CE35:CF35"/>
    <mergeCell ref="CG35:CH35"/>
    <mergeCell ref="CJ35:CK35"/>
    <mergeCell ref="BJ35:BK35"/>
    <mergeCell ref="BL35:BM35"/>
    <mergeCell ref="BO35:BP35"/>
    <mergeCell ref="BQ35:BR35"/>
    <mergeCell ref="BS35:BT35"/>
    <mergeCell ref="BV35:BW35"/>
    <mergeCell ref="AV35:AW35"/>
    <mergeCell ref="AX35:AY35"/>
    <mergeCell ref="BA35:BB35"/>
    <mergeCell ref="BC35:BD35"/>
    <mergeCell ref="BE35:BF35"/>
    <mergeCell ref="BH35:BI35"/>
    <mergeCell ref="AH35:AI35"/>
    <mergeCell ref="AJ35:AK35"/>
    <mergeCell ref="AM35:AN35"/>
    <mergeCell ref="AO35:AP35"/>
    <mergeCell ref="AQ35:AR35"/>
    <mergeCell ref="AT35:AU35"/>
    <mergeCell ref="T35:U35"/>
    <mergeCell ref="V35:W35"/>
    <mergeCell ref="Y35:Z35"/>
    <mergeCell ref="AA35:AB35"/>
    <mergeCell ref="AC35:AD35"/>
    <mergeCell ref="AF35:AG35"/>
    <mergeCell ref="FW34:FX34"/>
    <mergeCell ref="FY34:FZ34"/>
    <mergeCell ref="GA34:GB34"/>
    <mergeCell ref="GD34:GE34"/>
    <mergeCell ref="GF34:GG34"/>
    <mergeCell ref="B35:C35"/>
    <mergeCell ref="D35:E35"/>
    <mergeCell ref="F35:G35"/>
    <mergeCell ref="O35:P35"/>
    <mergeCell ref="R35:S35"/>
    <mergeCell ref="FI34:FJ34"/>
    <mergeCell ref="FK34:FL34"/>
    <mergeCell ref="FM34:FN34"/>
    <mergeCell ref="FP34:FQ34"/>
    <mergeCell ref="FR34:FS34"/>
    <mergeCell ref="FT34:FU34"/>
    <mergeCell ref="EU34:EV34"/>
    <mergeCell ref="EW34:EX34"/>
    <mergeCell ref="EY34:EZ34"/>
    <mergeCell ref="FB34:FC34"/>
    <mergeCell ref="FD34:FE34"/>
    <mergeCell ref="FF34:FG34"/>
    <mergeCell ref="EG34:EH34"/>
    <mergeCell ref="EI34:EJ34"/>
    <mergeCell ref="EK34:EL34"/>
    <mergeCell ref="EN34:EO34"/>
    <mergeCell ref="EP34:EQ34"/>
    <mergeCell ref="ER34:ES34"/>
    <mergeCell ref="DS34:DT34"/>
    <mergeCell ref="DU34:DV34"/>
    <mergeCell ref="DW34:DX34"/>
    <mergeCell ref="DZ34:EA34"/>
    <mergeCell ref="EB34:EC34"/>
    <mergeCell ref="ED34:EE34"/>
    <mergeCell ref="DE34:DF34"/>
    <mergeCell ref="DG34:DH34"/>
    <mergeCell ref="DI34:DJ34"/>
    <mergeCell ref="DL34:DM34"/>
    <mergeCell ref="DN34:DO34"/>
    <mergeCell ref="DP34:DQ34"/>
    <mergeCell ref="CQ34:CR34"/>
    <mergeCell ref="CS34:CT34"/>
    <mergeCell ref="CU34:CV34"/>
    <mergeCell ref="CX34:CY34"/>
    <mergeCell ref="CZ34:DA34"/>
    <mergeCell ref="DB34:DC34"/>
    <mergeCell ref="CC34:CD34"/>
    <mergeCell ref="CE34:CF34"/>
    <mergeCell ref="CG34:CH34"/>
    <mergeCell ref="CJ34:CK34"/>
    <mergeCell ref="CL34:CM34"/>
    <mergeCell ref="CN34:CO34"/>
    <mergeCell ref="BO34:BP34"/>
    <mergeCell ref="BQ34:BR34"/>
    <mergeCell ref="BS34:BT34"/>
    <mergeCell ref="BV34:BW34"/>
    <mergeCell ref="BX34:BY34"/>
    <mergeCell ref="BZ34:CA34"/>
    <mergeCell ref="BA34:BB34"/>
    <mergeCell ref="BC34:BD34"/>
    <mergeCell ref="BE34:BF34"/>
    <mergeCell ref="BH34:BI34"/>
    <mergeCell ref="BJ34:BK34"/>
    <mergeCell ref="BL34:BM34"/>
    <mergeCell ref="AM34:AN34"/>
    <mergeCell ref="AO34:AP34"/>
    <mergeCell ref="AQ34:AR34"/>
    <mergeCell ref="AT34:AU34"/>
    <mergeCell ref="AV34:AW34"/>
    <mergeCell ref="AX34:AY34"/>
    <mergeCell ref="Y34:Z34"/>
    <mergeCell ref="AA34:AB34"/>
    <mergeCell ref="AC34:AD34"/>
    <mergeCell ref="AF34:AG34"/>
    <mergeCell ref="AH34:AI34"/>
    <mergeCell ref="AJ34:AK34"/>
    <mergeCell ref="GA33:GB33"/>
    <mergeCell ref="GD33:GE33"/>
    <mergeCell ref="GF33:GG33"/>
    <mergeCell ref="B34:C34"/>
    <mergeCell ref="D34:E34"/>
    <mergeCell ref="F34:G34"/>
    <mergeCell ref="O34:P34"/>
    <mergeCell ref="R34:S34"/>
    <mergeCell ref="T34:U34"/>
    <mergeCell ref="V34:W34"/>
    <mergeCell ref="FM33:FN33"/>
    <mergeCell ref="FP33:FQ33"/>
    <mergeCell ref="FR33:FS33"/>
    <mergeCell ref="FT33:FU33"/>
    <mergeCell ref="FW33:FX33"/>
    <mergeCell ref="FY33:FZ33"/>
    <mergeCell ref="EY33:EZ33"/>
    <mergeCell ref="FB33:FC33"/>
    <mergeCell ref="FD33:FE33"/>
    <mergeCell ref="FF33:FG33"/>
    <mergeCell ref="FI33:FJ33"/>
    <mergeCell ref="FK33:FL33"/>
    <mergeCell ref="EK33:EL33"/>
    <mergeCell ref="EN33:EO33"/>
    <mergeCell ref="EP33:EQ33"/>
    <mergeCell ref="ER33:ES33"/>
    <mergeCell ref="EU33:EV33"/>
    <mergeCell ref="EW33:EX33"/>
    <mergeCell ref="DW33:DX33"/>
    <mergeCell ref="DZ33:EA33"/>
    <mergeCell ref="EB33:EC33"/>
    <mergeCell ref="ED33:EE33"/>
    <mergeCell ref="EG33:EH33"/>
    <mergeCell ref="EI33:EJ33"/>
    <mergeCell ref="DI33:DJ33"/>
    <mergeCell ref="DL33:DM33"/>
    <mergeCell ref="DN33:DO33"/>
    <mergeCell ref="DP33:DQ33"/>
    <mergeCell ref="DS33:DT33"/>
    <mergeCell ref="DU33:DV33"/>
    <mergeCell ref="CU33:CV33"/>
    <mergeCell ref="CX33:CY33"/>
    <mergeCell ref="CZ33:DA33"/>
    <mergeCell ref="DB33:DC33"/>
    <mergeCell ref="DE33:DF33"/>
    <mergeCell ref="DG33:DH33"/>
    <mergeCell ref="CG33:CH33"/>
    <mergeCell ref="CJ33:CK33"/>
    <mergeCell ref="CL33:CM33"/>
    <mergeCell ref="CN33:CO33"/>
    <mergeCell ref="CQ33:CR33"/>
    <mergeCell ref="CS33:CT33"/>
    <mergeCell ref="BS33:BT33"/>
    <mergeCell ref="BV33:BW33"/>
    <mergeCell ref="BX33:BY33"/>
    <mergeCell ref="BZ33:CA33"/>
    <mergeCell ref="CC33:CD33"/>
    <mergeCell ref="CE33:CF33"/>
    <mergeCell ref="BE33:BF33"/>
    <mergeCell ref="BH33:BI33"/>
    <mergeCell ref="BJ33:BK33"/>
    <mergeCell ref="BL33:BM33"/>
    <mergeCell ref="BO33:BP33"/>
    <mergeCell ref="BQ33:BR33"/>
    <mergeCell ref="AQ33:AR33"/>
    <mergeCell ref="AT33:AU33"/>
    <mergeCell ref="AV33:AW33"/>
    <mergeCell ref="AX33:AY33"/>
    <mergeCell ref="BA33:BB33"/>
    <mergeCell ref="BC33:BD33"/>
    <mergeCell ref="AC33:AD33"/>
    <mergeCell ref="AF33:AG33"/>
    <mergeCell ref="AH33:AI33"/>
    <mergeCell ref="AJ33:AK33"/>
    <mergeCell ref="AM33:AN33"/>
    <mergeCell ref="AO33:AP33"/>
    <mergeCell ref="GF32:GG32"/>
    <mergeCell ref="B33:C33"/>
    <mergeCell ref="D33:E33"/>
    <mergeCell ref="F33:G33"/>
    <mergeCell ref="O33:P33"/>
    <mergeCell ref="R33:S33"/>
    <mergeCell ref="T33:U33"/>
    <mergeCell ref="V33:W33"/>
    <mergeCell ref="Y33:Z33"/>
    <mergeCell ref="AA33:AB33"/>
    <mergeCell ref="FR32:FS32"/>
    <mergeCell ref="FT32:FU32"/>
    <mergeCell ref="FW32:FX32"/>
    <mergeCell ref="FY32:FZ32"/>
    <mergeCell ref="GA32:GB32"/>
    <mergeCell ref="GD32:GE32"/>
    <mergeCell ref="FD32:FE32"/>
    <mergeCell ref="FF32:FG32"/>
    <mergeCell ref="FI32:FJ32"/>
    <mergeCell ref="FK32:FL32"/>
    <mergeCell ref="FM32:FN32"/>
    <mergeCell ref="FP32:FQ32"/>
    <mergeCell ref="EP32:EQ32"/>
    <mergeCell ref="ER32:ES32"/>
    <mergeCell ref="EU32:EV32"/>
    <mergeCell ref="EW32:EX32"/>
    <mergeCell ref="EY32:EZ32"/>
    <mergeCell ref="FB32:FC32"/>
    <mergeCell ref="EB32:EC32"/>
    <mergeCell ref="ED32:EE32"/>
    <mergeCell ref="EG32:EH32"/>
    <mergeCell ref="EI32:EJ32"/>
    <mergeCell ref="EK32:EL32"/>
    <mergeCell ref="EN32:EO32"/>
    <mergeCell ref="DN32:DO32"/>
    <mergeCell ref="DP32:DQ32"/>
    <mergeCell ref="DS32:DT32"/>
    <mergeCell ref="DU32:DV32"/>
    <mergeCell ref="DW32:DX32"/>
    <mergeCell ref="DZ32:EA32"/>
    <mergeCell ref="CZ32:DA32"/>
    <mergeCell ref="DB32:DC32"/>
    <mergeCell ref="DE32:DF32"/>
    <mergeCell ref="DG32:DH32"/>
    <mergeCell ref="DI32:DJ32"/>
    <mergeCell ref="DL32:DM32"/>
    <mergeCell ref="CL32:CM32"/>
    <mergeCell ref="CN32:CO32"/>
    <mergeCell ref="CQ32:CR32"/>
    <mergeCell ref="CS32:CT32"/>
    <mergeCell ref="CU32:CV32"/>
    <mergeCell ref="CX32:CY32"/>
    <mergeCell ref="BX32:BY32"/>
    <mergeCell ref="BZ32:CA32"/>
    <mergeCell ref="CC32:CD32"/>
    <mergeCell ref="CE32:CF32"/>
    <mergeCell ref="CG32:CH32"/>
    <mergeCell ref="CJ32:CK32"/>
    <mergeCell ref="BJ32:BK32"/>
    <mergeCell ref="BL32:BM32"/>
    <mergeCell ref="BO32:BP32"/>
    <mergeCell ref="BQ32:BR32"/>
    <mergeCell ref="BS32:BT32"/>
    <mergeCell ref="BV32:BW32"/>
    <mergeCell ref="AV32:AW32"/>
    <mergeCell ref="AX32:AY32"/>
    <mergeCell ref="BA32:BB32"/>
    <mergeCell ref="BC32:BD32"/>
    <mergeCell ref="BE32:BF32"/>
    <mergeCell ref="BH32:BI32"/>
    <mergeCell ref="AH32:AI32"/>
    <mergeCell ref="AJ32:AK32"/>
    <mergeCell ref="AM32:AN32"/>
    <mergeCell ref="AO32:AP32"/>
    <mergeCell ref="AQ32:AR32"/>
    <mergeCell ref="AT32:AU32"/>
    <mergeCell ref="T32:U32"/>
    <mergeCell ref="V32:W32"/>
    <mergeCell ref="Y32:Z32"/>
    <mergeCell ref="AA32:AB32"/>
    <mergeCell ref="AC32:AD32"/>
    <mergeCell ref="AF32:AG32"/>
    <mergeCell ref="FW31:FX31"/>
    <mergeCell ref="FY31:FZ31"/>
    <mergeCell ref="GA31:GB31"/>
    <mergeCell ref="GD31:GE31"/>
    <mergeCell ref="GF31:GG31"/>
    <mergeCell ref="DL31:DM31"/>
    <mergeCell ref="DN31:DO31"/>
    <mergeCell ref="DP31:DQ31"/>
    <mergeCell ref="CQ31:CR31"/>
    <mergeCell ref="CS31:CT31"/>
    <mergeCell ref="CU31:CV31"/>
    <mergeCell ref="CX31:CY31"/>
    <mergeCell ref="CZ31:DA31"/>
    <mergeCell ref="DB31:DC31"/>
    <mergeCell ref="CC31:CD31"/>
    <mergeCell ref="CE31:CF31"/>
    <mergeCell ref="CG31:CH31"/>
    <mergeCell ref="CJ31:CK31"/>
    <mergeCell ref="CL31:CM31"/>
    <mergeCell ref="CN31:CO31"/>
    <mergeCell ref="B32:C32"/>
    <mergeCell ref="D32:E32"/>
    <mergeCell ref="F32:G32"/>
    <mergeCell ref="O32:P32"/>
    <mergeCell ref="R32:S32"/>
    <mergeCell ref="FI31:FJ31"/>
    <mergeCell ref="FK31:FL31"/>
    <mergeCell ref="FM31:FN31"/>
    <mergeCell ref="FP31:FQ31"/>
    <mergeCell ref="FR31:FS31"/>
    <mergeCell ref="FT31:FU31"/>
    <mergeCell ref="EU31:EV31"/>
    <mergeCell ref="EW31:EX31"/>
    <mergeCell ref="EY31:EZ31"/>
    <mergeCell ref="FB31:FC31"/>
    <mergeCell ref="FD31:FE31"/>
    <mergeCell ref="FF31:FG31"/>
    <mergeCell ref="EG31:EH31"/>
    <mergeCell ref="EI31:EJ31"/>
    <mergeCell ref="EK31:EL31"/>
    <mergeCell ref="EN31:EO31"/>
    <mergeCell ref="EP31:EQ31"/>
    <mergeCell ref="ER31:ES31"/>
    <mergeCell ref="DS31:DT31"/>
    <mergeCell ref="DU31:DV31"/>
    <mergeCell ref="DW31:DX31"/>
    <mergeCell ref="DZ31:EA31"/>
    <mergeCell ref="EB31:EC31"/>
    <mergeCell ref="ED31:EE31"/>
    <mergeCell ref="DE31:DF31"/>
    <mergeCell ref="DG31:DH31"/>
    <mergeCell ref="DI31:DJ31"/>
    <mergeCell ref="BO31:BP31"/>
    <mergeCell ref="BQ31:BR31"/>
    <mergeCell ref="BS31:BT31"/>
    <mergeCell ref="BV31:BW31"/>
    <mergeCell ref="BX31:BY31"/>
    <mergeCell ref="BZ31:CA31"/>
    <mergeCell ref="BA31:BB31"/>
    <mergeCell ref="BC31:BD31"/>
    <mergeCell ref="BE31:BF31"/>
    <mergeCell ref="BH31:BI31"/>
    <mergeCell ref="BJ31:BK31"/>
    <mergeCell ref="BL31:BM31"/>
    <mergeCell ref="AM31:AN31"/>
    <mergeCell ref="AO31:AP31"/>
    <mergeCell ref="AQ31:AR31"/>
    <mergeCell ref="AT31:AU31"/>
    <mergeCell ref="AV31:AW31"/>
    <mergeCell ref="AX31:AY31"/>
    <mergeCell ref="Y31:Z31"/>
    <mergeCell ref="AA31:AB31"/>
    <mergeCell ref="AC31:AD31"/>
    <mergeCell ref="AF31:AG31"/>
    <mergeCell ref="AH31:AI31"/>
    <mergeCell ref="AJ31:AK31"/>
    <mergeCell ref="GA30:GB30"/>
    <mergeCell ref="GD30:GE30"/>
    <mergeCell ref="GF30:GG30"/>
    <mergeCell ref="B31:C31"/>
    <mergeCell ref="D31:E31"/>
    <mergeCell ref="F31:G31"/>
    <mergeCell ref="O31:P31"/>
    <mergeCell ref="R31:S31"/>
    <mergeCell ref="T31:U31"/>
    <mergeCell ref="V31:W31"/>
    <mergeCell ref="FM30:FN30"/>
    <mergeCell ref="FP30:FQ30"/>
    <mergeCell ref="FR30:FS30"/>
    <mergeCell ref="FT30:FU30"/>
    <mergeCell ref="FW30:FX30"/>
    <mergeCell ref="FY30:FZ30"/>
    <mergeCell ref="EY30:EZ30"/>
    <mergeCell ref="FB30:FC30"/>
    <mergeCell ref="FD30:FE30"/>
    <mergeCell ref="FF30:FG30"/>
    <mergeCell ref="FI30:FJ30"/>
    <mergeCell ref="FK30:FL30"/>
    <mergeCell ref="EK30:EL30"/>
    <mergeCell ref="EN30:EO30"/>
    <mergeCell ref="EP30:EQ30"/>
    <mergeCell ref="ER30:ES30"/>
    <mergeCell ref="EU30:EV30"/>
    <mergeCell ref="EW30:EX30"/>
    <mergeCell ref="DW30:DX30"/>
    <mergeCell ref="DZ30:EA30"/>
    <mergeCell ref="EB30:EC30"/>
    <mergeCell ref="ED30:EE30"/>
    <mergeCell ref="EG30:EH30"/>
    <mergeCell ref="EI30:EJ30"/>
    <mergeCell ref="DI30:DJ30"/>
    <mergeCell ref="DL30:DM30"/>
    <mergeCell ref="DN30:DO30"/>
    <mergeCell ref="DP30:DQ30"/>
    <mergeCell ref="DS30:DT30"/>
    <mergeCell ref="DU30:DV30"/>
    <mergeCell ref="CU30:CV30"/>
    <mergeCell ref="CX30:CY30"/>
    <mergeCell ref="CZ30:DA30"/>
    <mergeCell ref="DB30:DC30"/>
    <mergeCell ref="DE30:DF30"/>
    <mergeCell ref="DG30:DH30"/>
    <mergeCell ref="CG30:CH30"/>
    <mergeCell ref="CJ30:CK30"/>
    <mergeCell ref="CL30:CM30"/>
    <mergeCell ref="CN30:CO30"/>
    <mergeCell ref="CQ30:CR30"/>
    <mergeCell ref="CS30:CT30"/>
    <mergeCell ref="BS30:BT30"/>
    <mergeCell ref="BV30:BW30"/>
    <mergeCell ref="BX30:BY30"/>
    <mergeCell ref="BZ30:CA30"/>
    <mergeCell ref="CC30:CD30"/>
    <mergeCell ref="CE30:CF30"/>
    <mergeCell ref="BE30:BF30"/>
    <mergeCell ref="BH30:BI30"/>
    <mergeCell ref="BJ30:BK30"/>
    <mergeCell ref="BL30:BM30"/>
    <mergeCell ref="BO30:BP30"/>
    <mergeCell ref="BQ30:BR30"/>
    <mergeCell ref="AQ30:AR30"/>
    <mergeCell ref="AT30:AU30"/>
    <mergeCell ref="AV30:AW30"/>
    <mergeCell ref="AX30:AY30"/>
    <mergeCell ref="BA30:BB30"/>
    <mergeCell ref="BC30:BD30"/>
    <mergeCell ref="AC30:AD30"/>
    <mergeCell ref="AF30:AG30"/>
    <mergeCell ref="AH30:AI30"/>
    <mergeCell ref="AJ30:AK30"/>
    <mergeCell ref="AM30:AN30"/>
    <mergeCell ref="AO30:AP30"/>
    <mergeCell ref="O30:P30"/>
    <mergeCell ref="R30:S30"/>
    <mergeCell ref="T30:U30"/>
    <mergeCell ref="V30:W30"/>
    <mergeCell ref="Y30:Z30"/>
    <mergeCell ref="AA30:AB30"/>
    <mergeCell ref="B29:C29"/>
    <mergeCell ref="D29:E29"/>
    <mergeCell ref="F29:G29"/>
    <mergeCell ref="B30:C30"/>
    <mergeCell ref="D30:E30"/>
    <mergeCell ref="F30:G30"/>
    <mergeCell ref="FW28:FX29"/>
    <mergeCell ref="FY28:FZ29"/>
    <mergeCell ref="GA28:GB29"/>
    <mergeCell ref="GC28:GC29"/>
    <mergeCell ref="GD28:GE29"/>
    <mergeCell ref="GF28:GG29"/>
    <mergeCell ref="FM28:FN29"/>
    <mergeCell ref="FO28:FO29"/>
    <mergeCell ref="FP28:FQ29"/>
    <mergeCell ref="FR28:FS29"/>
    <mergeCell ref="FT28:FU29"/>
    <mergeCell ref="FV28:FV29"/>
    <mergeCell ref="FB28:FC29"/>
    <mergeCell ref="FD28:FE29"/>
    <mergeCell ref="FF28:FG29"/>
    <mergeCell ref="FH28:FH29"/>
    <mergeCell ref="FI28:FJ29"/>
    <mergeCell ref="FK28:FL29"/>
    <mergeCell ref="ER28:ES29"/>
    <mergeCell ref="ET28:ET29"/>
    <mergeCell ref="EU28:EV29"/>
    <mergeCell ref="EW28:EX29"/>
    <mergeCell ref="EY28:EZ29"/>
    <mergeCell ref="FA28:FA29"/>
    <mergeCell ref="EG28:EH29"/>
    <mergeCell ref="EI28:EJ29"/>
    <mergeCell ref="EK28:EL29"/>
    <mergeCell ref="EM28:EM29"/>
    <mergeCell ref="EN28:EO29"/>
    <mergeCell ref="EP28:EQ29"/>
    <mergeCell ref="DW28:DX29"/>
    <mergeCell ref="DY28:DY29"/>
    <mergeCell ref="DZ28:EA29"/>
    <mergeCell ref="EB28:EC29"/>
    <mergeCell ref="ED28:EE29"/>
    <mergeCell ref="EF28:EF29"/>
    <mergeCell ref="DL28:DM29"/>
    <mergeCell ref="DN28:DO29"/>
    <mergeCell ref="DP28:DQ29"/>
    <mergeCell ref="DR28:DR29"/>
    <mergeCell ref="DS28:DT29"/>
    <mergeCell ref="DU28:DV29"/>
    <mergeCell ref="DB28:DC29"/>
    <mergeCell ref="DD28:DD29"/>
    <mergeCell ref="DE28:DF29"/>
    <mergeCell ref="DG28:DH29"/>
    <mergeCell ref="DI28:DJ29"/>
    <mergeCell ref="DK28:DK29"/>
    <mergeCell ref="CQ28:CR29"/>
    <mergeCell ref="CS28:CT29"/>
    <mergeCell ref="CU28:CV29"/>
    <mergeCell ref="CW28:CW29"/>
    <mergeCell ref="CX28:CY29"/>
    <mergeCell ref="CZ28:DA29"/>
    <mergeCell ref="CG28:CH29"/>
    <mergeCell ref="CI28:CI29"/>
    <mergeCell ref="CJ28:CK29"/>
    <mergeCell ref="CL28:CM29"/>
    <mergeCell ref="CN28:CO29"/>
    <mergeCell ref="CP28:CP29"/>
    <mergeCell ref="BV28:BW29"/>
    <mergeCell ref="BX28:BY29"/>
    <mergeCell ref="BZ28:CA29"/>
    <mergeCell ref="CB28:CB29"/>
    <mergeCell ref="CC28:CD29"/>
    <mergeCell ref="CE28:CF29"/>
    <mergeCell ref="BL28:BM29"/>
    <mergeCell ref="BN28:BN29"/>
    <mergeCell ref="BO28:BP29"/>
    <mergeCell ref="BQ28:BR29"/>
    <mergeCell ref="BS28:BT29"/>
    <mergeCell ref="BU28:BU29"/>
    <mergeCell ref="BA28:BB29"/>
    <mergeCell ref="BC28:BD29"/>
    <mergeCell ref="BE28:BF29"/>
    <mergeCell ref="BG28:BG29"/>
    <mergeCell ref="BH28:BI29"/>
    <mergeCell ref="BJ28:BK29"/>
    <mergeCell ref="AQ28:AR29"/>
    <mergeCell ref="AS28:AS29"/>
    <mergeCell ref="AT28:AU29"/>
    <mergeCell ref="AV28:AW29"/>
    <mergeCell ref="AX28:AY29"/>
    <mergeCell ref="AZ28:AZ29"/>
    <mergeCell ref="AF28:AG29"/>
    <mergeCell ref="AH28:AI29"/>
    <mergeCell ref="AJ28:AK29"/>
    <mergeCell ref="AL28:AL29"/>
    <mergeCell ref="AM28:AN29"/>
    <mergeCell ref="AO28:AP29"/>
    <mergeCell ref="V28:W29"/>
    <mergeCell ref="X28:X29"/>
    <mergeCell ref="Y28:Z29"/>
    <mergeCell ref="AA28:AB29"/>
    <mergeCell ref="AC28:AD29"/>
    <mergeCell ref="AE28:AE29"/>
    <mergeCell ref="FW27:FZ27"/>
    <mergeCell ref="GA27:GC27"/>
    <mergeCell ref="GD27:GG27"/>
    <mergeCell ref="B28:C28"/>
    <mergeCell ref="D28:E28"/>
    <mergeCell ref="F28:G28"/>
    <mergeCell ref="O28:P29"/>
    <mergeCell ref="Q28:Q29"/>
    <mergeCell ref="R28:S29"/>
    <mergeCell ref="T28:U29"/>
    <mergeCell ref="FB27:FE27"/>
    <mergeCell ref="FF27:FH27"/>
    <mergeCell ref="FI27:FL27"/>
    <mergeCell ref="FM27:FO27"/>
    <mergeCell ref="FP27:FS27"/>
    <mergeCell ref="FT27:FV27"/>
    <mergeCell ref="EG27:EJ27"/>
    <mergeCell ref="EK27:EM27"/>
    <mergeCell ref="EN27:EQ27"/>
    <mergeCell ref="ER27:ET27"/>
    <mergeCell ref="EU27:EX27"/>
    <mergeCell ref="EY27:FA27"/>
    <mergeCell ref="DL27:DO27"/>
    <mergeCell ref="DP27:DR27"/>
    <mergeCell ref="DS27:DV27"/>
    <mergeCell ref="DW27:DY27"/>
    <mergeCell ref="DZ27:EC27"/>
    <mergeCell ref="ED27:EF27"/>
    <mergeCell ref="CQ27:CT27"/>
    <mergeCell ref="CU27:CW27"/>
    <mergeCell ref="CX27:DA27"/>
    <mergeCell ref="DB27:DD27"/>
    <mergeCell ref="DE27:DH27"/>
    <mergeCell ref="DI27:DK27"/>
    <mergeCell ref="BV27:BY27"/>
    <mergeCell ref="BZ27:CB27"/>
    <mergeCell ref="CC27:CF27"/>
    <mergeCell ref="CG27:CI27"/>
    <mergeCell ref="CJ27:CM27"/>
    <mergeCell ref="CN27:CP27"/>
    <mergeCell ref="BA27:BD27"/>
    <mergeCell ref="BE27:BG27"/>
    <mergeCell ref="BH27:BK27"/>
    <mergeCell ref="BL27:BN27"/>
    <mergeCell ref="BO27:BR27"/>
    <mergeCell ref="BS27:BU27"/>
    <mergeCell ref="AF27:AI27"/>
    <mergeCell ref="AJ27:AL27"/>
    <mergeCell ref="AM27:AP27"/>
    <mergeCell ref="AQ27:AS27"/>
    <mergeCell ref="AT27:AW27"/>
    <mergeCell ref="AX27:AZ27"/>
    <mergeCell ref="GD26:GE26"/>
    <mergeCell ref="GF26:GG26"/>
    <mergeCell ref="B27:C27"/>
    <mergeCell ref="D27:E27"/>
    <mergeCell ref="F27:G27"/>
    <mergeCell ref="O27:Q27"/>
    <mergeCell ref="R27:U27"/>
    <mergeCell ref="V27:X27"/>
    <mergeCell ref="Y27:AB27"/>
    <mergeCell ref="AC27:AE27"/>
    <mergeCell ref="GA25:GC26"/>
    <mergeCell ref="GD25:GE25"/>
    <mergeCell ref="GF25:GG25"/>
    <mergeCell ref="B26:C26"/>
    <mergeCell ref="D26:E26"/>
    <mergeCell ref="F26:G26"/>
    <mergeCell ref="H26:H39"/>
    <mergeCell ref="I26:N39"/>
    <mergeCell ref="R26:S26"/>
    <mergeCell ref="T26:U26"/>
    <mergeCell ref="FM25:FO26"/>
    <mergeCell ref="FP25:FQ25"/>
    <mergeCell ref="FR25:FS25"/>
    <mergeCell ref="FT25:FV26"/>
    <mergeCell ref="FW25:FX25"/>
    <mergeCell ref="FY25:FZ25"/>
    <mergeCell ref="FP26:FQ26"/>
    <mergeCell ref="FR26:FS26"/>
    <mergeCell ref="FW26:FX26"/>
    <mergeCell ref="FY26:FZ26"/>
    <mergeCell ref="EY25:FA26"/>
    <mergeCell ref="FB25:FC25"/>
    <mergeCell ref="FD25:FE25"/>
    <mergeCell ref="FF25:FH26"/>
    <mergeCell ref="FI25:FJ25"/>
    <mergeCell ref="FK25:FL25"/>
    <mergeCell ref="FB26:FC26"/>
    <mergeCell ref="FD26:FE26"/>
    <mergeCell ref="FI26:FJ26"/>
    <mergeCell ref="FK26:FL26"/>
    <mergeCell ref="EK25:EM26"/>
    <mergeCell ref="EN25:EO25"/>
    <mergeCell ref="EP25:EQ25"/>
    <mergeCell ref="ER25:ET26"/>
    <mergeCell ref="EU25:EV25"/>
    <mergeCell ref="EW25:EX25"/>
    <mergeCell ref="EN26:EO26"/>
    <mergeCell ref="EP26:EQ26"/>
    <mergeCell ref="EU26:EV26"/>
    <mergeCell ref="EW26:EX26"/>
    <mergeCell ref="DW25:DY26"/>
    <mergeCell ref="DZ25:EA25"/>
    <mergeCell ref="EB25:EC25"/>
    <mergeCell ref="ED25:EF26"/>
    <mergeCell ref="EG25:EH25"/>
    <mergeCell ref="EI25:EJ25"/>
    <mergeCell ref="DZ26:EA26"/>
    <mergeCell ref="EB26:EC26"/>
    <mergeCell ref="EG26:EH26"/>
    <mergeCell ref="EI26:EJ26"/>
    <mergeCell ref="DI25:DK26"/>
    <mergeCell ref="DL25:DM25"/>
    <mergeCell ref="DN25:DO25"/>
    <mergeCell ref="DP25:DR26"/>
    <mergeCell ref="DS25:DT25"/>
    <mergeCell ref="DU25:DV25"/>
    <mergeCell ref="DL26:DM26"/>
    <mergeCell ref="DN26:DO26"/>
    <mergeCell ref="DS26:DT26"/>
    <mergeCell ref="DU26:DV26"/>
    <mergeCell ref="CU25:CW26"/>
    <mergeCell ref="CX25:CY25"/>
    <mergeCell ref="CZ25:DA25"/>
    <mergeCell ref="DB25:DD26"/>
    <mergeCell ref="DE25:DF25"/>
    <mergeCell ref="DG25:DH25"/>
    <mergeCell ref="CX26:CY26"/>
    <mergeCell ref="CZ26:DA26"/>
    <mergeCell ref="DE26:DF26"/>
    <mergeCell ref="DG26:DH26"/>
    <mergeCell ref="CG25:CI26"/>
    <mergeCell ref="CJ25:CK25"/>
    <mergeCell ref="CL25:CM25"/>
    <mergeCell ref="CN25:CP26"/>
    <mergeCell ref="CQ25:CR25"/>
    <mergeCell ref="CS25:CT25"/>
    <mergeCell ref="CJ26:CK26"/>
    <mergeCell ref="CL26:CM26"/>
    <mergeCell ref="CQ26:CR26"/>
    <mergeCell ref="CS26:CT26"/>
    <mergeCell ref="BS25:BU26"/>
    <mergeCell ref="BV25:BW25"/>
    <mergeCell ref="BX25:BY25"/>
    <mergeCell ref="BZ25:CB26"/>
    <mergeCell ref="CC25:CD25"/>
    <mergeCell ref="CE25:CF25"/>
    <mergeCell ref="BV26:BW26"/>
    <mergeCell ref="BX26:BY26"/>
    <mergeCell ref="CC26:CD26"/>
    <mergeCell ref="CE26:CF26"/>
    <mergeCell ref="BE25:BG26"/>
    <mergeCell ref="BH25:BI25"/>
    <mergeCell ref="BJ25:BK25"/>
    <mergeCell ref="BL25:BN26"/>
    <mergeCell ref="BO25:BP25"/>
    <mergeCell ref="BQ25:BR25"/>
    <mergeCell ref="BH26:BI26"/>
    <mergeCell ref="BJ26:BK26"/>
    <mergeCell ref="BO26:BP26"/>
    <mergeCell ref="BQ26:BR26"/>
    <mergeCell ref="AQ25:AS26"/>
    <mergeCell ref="AT25:AU25"/>
    <mergeCell ref="AV25:AW25"/>
    <mergeCell ref="AX25:AZ26"/>
    <mergeCell ref="BA25:BB25"/>
    <mergeCell ref="BC25:BD25"/>
    <mergeCell ref="AT26:AU26"/>
    <mergeCell ref="AV26:AW26"/>
    <mergeCell ref="BA26:BB26"/>
    <mergeCell ref="BC26:BD26"/>
    <mergeCell ref="AC25:AE26"/>
    <mergeCell ref="AF25:AG25"/>
    <mergeCell ref="AH25:AI25"/>
    <mergeCell ref="AJ25:AL26"/>
    <mergeCell ref="AM25:AN25"/>
    <mergeCell ref="AO25:AP25"/>
    <mergeCell ref="AF26:AG26"/>
    <mergeCell ref="AH26:AI26"/>
    <mergeCell ref="AM26:AN26"/>
    <mergeCell ref="AO26:AP26"/>
    <mergeCell ref="O25:Q26"/>
    <mergeCell ref="R25:S25"/>
    <mergeCell ref="T25:U25"/>
    <mergeCell ref="V25:X26"/>
    <mergeCell ref="Y25:Z25"/>
    <mergeCell ref="AA25:AB25"/>
    <mergeCell ref="Y26:Z26"/>
    <mergeCell ref="AA26:AB26"/>
    <mergeCell ref="B24:C24"/>
    <mergeCell ref="D24:E24"/>
    <mergeCell ref="F24:G24"/>
    <mergeCell ref="H24:H25"/>
    <mergeCell ref="I24:N25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GA20:GB20"/>
    <mergeCell ref="GC20:GG21"/>
    <mergeCell ref="B21:C21"/>
    <mergeCell ref="D21:E21"/>
    <mergeCell ref="F21:G21"/>
    <mergeCell ref="I21:J21"/>
    <mergeCell ref="K21:L21"/>
    <mergeCell ref="M21:N21"/>
    <mergeCell ref="FF20:FG20"/>
    <mergeCell ref="FH20:FL21"/>
    <mergeCell ref="FM20:FN20"/>
    <mergeCell ref="FO20:FS21"/>
    <mergeCell ref="FT20:FU20"/>
    <mergeCell ref="FV20:FZ21"/>
    <mergeCell ref="EK20:EL20"/>
    <mergeCell ref="EM20:EQ21"/>
    <mergeCell ref="ER20:ES20"/>
    <mergeCell ref="ET20:EX21"/>
    <mergeCell ref="EY20:EZ20"/>
    <mergeCell ref="FA20:FE21"/>
    <mergeCell ref="DP20:DQ20"/>
    <mergeCell ref="DR20:DV21"/>
    <mergeCell ref="DW20:DX20"/>
    <mergeCell ref="DY20:EC21"/>
    <mergeCell ref="ED20:EE20"/>
    <mergeCell ref="EF20:EJ21"/>
    <mergeCell ref="CU20:CV20"/>
    <mergeCell ref="CW20:DA21"/>
    <mergeCell ref="DB20:DC20"/>
    <mergeCell ref="DD20:DH21"/>
    <mergeCell ref="DI20:DJ20"/>
    <mergeCell ref="DK20:DO21"/>
    <mergeCell ref="BZ20:CA20"/>
    <mergeCell ref="CB20:CF21"/>
    <mergeCell ref="CG20:CH20"/>
    <mergeCell ref="CI20:CM21"/>
    <mergeCell ref="CN20:CO20"/>
    <mergeCell ref="CP20:CT21"/>
    <mergeCell ref="BE20:BF20"/>
    <mergeCell ref="BG20:BK21"/>
    <mergeCell ref="BL20:BM20"/>
    <mergeCell ref="BN20:BR21"/>
    <mergeCell ref="BS20:BT20"/>
    <mergeCell ref="BU20:BY21"/>
    <mergeCell ref="AJ20:AK20"/>
    <mergeCell ref="AL20:AP21"/>
    <mergeCell ref="AQ20:AR20"/>
    <mergeCell ref="AS20:AW21"/>
    <mergeCell ref="AX20:AY20"/>
    <mergeCell ref="AZ20:BD21"/>
    <mergeCell ref="O20:P20"/>
    <mergeCell ref="Q20:U21"/>
    <mergeCell ref="V20:W20"/>
    <mergeCell ref="X20:AB21"/>
    <mergeCell ref="AC20:AD20"/>
    <mergeCell ref="AE20:AI21"/>
    <mergeCell ref="B20:C20"/>
    <mergeCell ref="D20:E20"/>
    <mergeCell ref="F20:G20"/>
    <mergeCell ref="I20:J20"/>
    <mergeCell ref="K20:L20"/>
    <mergeCell ref="M20:N20"/>
    <mergeCell ref="GD18:GE18"/>
    <mergeCell ref="GF18:GG18"/>
    <mergeCell ref="B19:C19"/>
    <mergeCell ref="D19:E19"/>
    <mergeCell ref="F19:G19"/>
    <mergeCell ref="I19:J19"/>
    <mergeCell ref="K19:L19"/>
    <mergeCell ref="M19:N19"/>
    <mergeCell ref="FP18:FQ18"/>
    <mergeCell ref="FR18:FS18"/>
    <mergeCell ref="FT18:FU18"/>
    <mergeCell ref="FW18:FX18"/>
    <mergeCell ref="FY18:FZ18"/>
    <mergeCell ref="GA18:GB18"/>
    <mergeCell ref="FB18:FC18"/>
    <mergeCell ref="FD18:FE18"/>
    <mergeCell ref="FF18:FG18"/>
    <mergeCell ref="FI18:FJ18"/>
    <mergeCell ref="FK18:FL18"/>
    <mergeCell ref="FM18:FN18"/>
    <mergeCell ref="EN18:EO18"/>
    <mergeCell ref="EP18:EQ18"/>
    <mergeCell ref="ER18:ES18"/>
    <mergeCell ref="EU18:EV18"/>
    <mergeCell ref="EW18:EX18"/>
    <mergeCell ref="EY18:EZ18"/>
    <mergeCell ref="DZ18:EA18"/>
    <mergeCell ref="EB18:EC18"/>
    <mergeCell ref="ED18:EE18"/>
    <mergeCell ref="EG18:EH18"/>
    <mergeCell ref="EI18:EJ18"/>
    <mergeCell ref="EK18:EL18"/>
    <mergeCell ref="DL18:DM18"/>
    <mergeCell ref="DN18:DO18"/>
    <mergeCell ref="DP18:DQ18"/>
    <mergeCell ref="DS18:DT18"/>
    <mergeCell ref="DU18:DV18"/>
    <mergeCell ref="DW18:DX18"/>
    <mergeCell ref="CX18:CY18"/>
    <mergeCell ref="CZ18:DA18"/>
    <mergeCell ref="DB18:DC18"/>
    <mergeCell ref="DE18:DF18"/>
    <mergeCell ref="DG18:DH18"/>
    <mergeCell ref="DI18:DJ18"/>
    <mergeCell ref="CJ18:CK18"/>
    <mergeCell ref="CL18:CM18"/>
    <mergeCell ref="CN18:CO18"/>
    <mergeCell ref="CQ18:CR18"/>
    <mergeCell ref="CS18:CT18"/>
    <mergeCell ref="CU18:CV18"/>
    <mergeCell ref="BV18:BW18"/>
    <mergeCell ref="BX18:BY18"/>
    <mergeCell ref="BZ18:CA18"/>
    <mergeCell ref="CC18:CD18"/>
    <mergeCell ref="CE18:CF18"/>
    <mergeCell ref="CG18:CH18"/>
    <mergeCell ref="BH18:BI18"/>
    <mergeCell ref="BJ18:BK18"/>
    <mergeCell ref="BL18:BM18"/>
    <mergeCell ref="BO18:BP18"/>
    <mergeCell ref="BQ18:BR18"/>
    <mergeCell ref="BS18:BT18"/>
    <mergeCell ref="AT18:AU18"/>
    <mergeCell ref="AV18:AW18"/>
    <mergeCell ref="AX18:AY18"/>
    <mergeCell ref="BA18:BB18"/>
    <mergeCell ref="BC18:BD18"/>
    <mergeCell ref="BE18:BF18"/>
    <mergeCell ref="AF18:AG18"/>
    <mergeCell ref="AH18:AI18"/>
    <mergeCell ref="AJ18:AK18"/>
    <mergeCell ref="AM18:AN18"/>
    <mergeCell ref="AO18:AP18"/>
    <mergeCell ref="AQ18:AR18"/>
    <mergeCell ref="R18:S18"/>
    <mergeCell ref="T18:U18"/>
    <mergeCell ref="V18:W18"/>
    <mergeCell ref="Y18:Z18"/>
    <mergeCell ref="AA18:AB18"/>
    <mergeCell ref="AC18:AD18"/>
    <mergeCell ref="FW17:FX17"/>
    <mergeCell ref="FY17:FZ17"/>
    <mergeCell ref="GA17:GB17"/>
    <mergeCell ref="GD17:GE17"/>
    <mergeCell ref="GF17:GG17"/>
    <mergeCell ref="B18:G18"/>
    <mergeCell ref="I18:J18"/>
    <mergeCell ref="K18:L18"/>
    <mergeCell ref="M18:N18"/>
    <mergeCell ref="O18:P18"/>
    <mergeCell ref="FI17:FJ17"/>
    <mergeCell ref="FK17:FL17"/>
    <mergeCell ref="FM17:FN17"/>
    <mergeCell ref="FP17:FQ17"/>
    <mergeCell ref="FR17:FS17"/>
    <mergeCell ref="FT17:FU17"/>
    <mergeCell ref="EU17:EV17"/>
    <mergeCell ref="EW17:EX17"/>
    <mergeCell ref="EY17:EZ17"/>
    <mergeCell ref="FB17:FC17"/>
    <mergeCell ref="FD17:FE17"/>
    <mergeCell ref="FF17:FG17"/>
    <mergeCell ref="EG17:EH17"/>
    <mergeCell ref="EI17:EJ17"/>
    <mergeCell ref="EK17:EL17"/>
    <mergeCell ref="EN17:EO17"/>
    <mergeCell ref="EP17:EQ17"/>
    <mergeCell ref="ER17:ES17"/>
    <mergeCell ref="DS17:DT17"/>
    <mergeCell ref="DU17:DV17"/>
    <mergeCell ref="DW17:DX17"/>
    <mergeCell ref="DZ17:EA17"/>
    <mergeCell ref="EB17:EC17"/>
    <mergeCell ref="ED17:EE17"/>
    <mergeCell ref="DE17:DF17"/>
    <mergeCell ref="DG17:DH17"/>
    <mergeCell ref="DI17:DJ17"/>
    <mergeCell ref="DL17:DM17"/>
    <mergeCell ref="DN17:DO17"/>
    <mergeCell ref="DP17:DQ17"/>
    <mergeCell ref="CQ17:CR17"/>
    <mergeCell ref="CS17:CT17"/>
    <mergeCell ref="CU17:CV17"/>
    <mergeCell ref="CX17:CY17"/>
    <mergeCell ref="CZ17:DA17"/>
    <mergeCell ref="DB17:DC17"/>
    <mergeCell ref="CC17:CD17"/>
    <mergeCell ref="CE17:CF17"/>
    <mergeCell ref="CG17:CH17"/>
    <mergeCell ref="CJ17:CK17"/>
    <mergeCell ref="CL17:CM17"/>
    <mergeCell ref="CN17:CO17"/>
    <mergeCell ref="BO17:BP17"/>
    <mergeCell ref="BQ17:BR17"/>
    <mergeCell ref="BS17:BT17"/>
    <mergeCell ref="BV17:BW17"/>
    <mergeCell ref="BX17:BY17"/>
    <mergeCell ref="BZ17:CA17"/>
    <mergeCell ref="BA17:BB17"/>
    <mergeCell ref="BC17:BD17"/>
    <mergeCell ref="BE17:BF17"/>
    <mergeCell ref="BH17:BI17"/>
    <mergeCell ref="BJ17:BK17"/>
    <mergeCell ref="BL17:BM17"/>
    <mergeCell ref="AM17:AN17"/>
    <mergeCell ref="AO17:AP17"/>
    <mergeCell ref="AQ17:AR17"/>
    <mergeCell ref="AT17:AU17"/>
    <mergeCell ref="AV17:AW17"/>
    <mergeCell ref="AX17:AY17"/>
    <mergeCell ref="Y17:Z17"/>
    <mergeCell ref="AA17:AB17"/>
    <mergeCell ref="AC17:AD17"/>
    <mergeCell ref="AF17:AG17"/>
    <mergeCell ref="AH17:AI17"/>
    <mergeCell ref="AJ17:AK17"/>
    <mergeCell ref="GA16:GB16"/>
    <mergeCell ref="GD16:GE16"/>
    <mergeCell ref="GF16:GG16"/>
    <mergeCell ref="I17:J17"/>
    <mergeCell ref="K17:L17"/>
    <mergeCell ref="M17:N17"/>
    <mergeCell ref="O17:P17"/>
    <mergeCell ref="R17:S17"/>
    <mergeCell ref="T17:U17"/>
    <mergeCell ref="V17:W17"/>
    <mergeCell ref="FM16:FN16"/>
    <mergeCell ref="FP16:FQ16"/>
    <mergeCell ref="FR16:FS16"/>
    <mergeCell ref="FT16:FU16"/>
    <mergeCell ref="FW16:FX16"/>
    <mergeCell ref="FY16:FZ16"/>
    <mergeCell ref="EY16:EZ16"/>
    <mergeCell ref="FB16:FC16"/>
    <mergeCell ref="FD16:FE16"/>
    <mergeCell ref="FF16:FG16"/>
    <mergeCell ref="FI16:FJ16"/>
    <mergeCell ref="FK16:FL16"/>
    <mergeCell ref="EK16:EL16"/>
    <mergeCell ref="EN16:EO16"/>
    <mergeCell ref="EP16:EQ16"/>
    <mergeCell ref="ER16:ES16"/>
    <mergeCell ref="EU16:EV16"/>
    <mergeCell ref="EW16:EX16"/>
    <mergeCell ref="DW16:DX16"/>
    <mergeCell ref="DZ16:EA16"/>
    <mergeCell ref="EB16:EC16"/>
    <mergeCell ref="ED16:EE16"/>
    <mergeCell ref="EG16:EH16"/>
    <mergeCell ref="EI16:EJ16"/>
    <mergeCell ref="DI16:DJ16"/>
    <mergeCell ref="DL16:DM16"/>
    <mergeCell ref="DN16:DO16"/>
    <mergeCell ref="DP16:DQ16"/>
    <mergeCell ref="DS16:DT16"/>
    <mergeCell ref="DU16:DV16"/>
    <mergeCell ref="CU16:CV16"/>
    <mergeCell ref="CX16:CY16"/>
    <mergeCell ref="CZ16:DA16"/>
    <mergeCell ref="DB16:DC16"/>
    <mergeCell ref="DE16:DF16"/>
    <mergeCell ref="DG16:DH16"/>
    <mergeCell ref="CG16:CH16"/>
    <mergeCell ref="CJ16:CK16"/>
    <mergeCell ref="CL16:CM16"/>
    <mergeCell ref="CN16:CO16"/>
    <mergeCell ref="CQ16:CR16"/>
    <mergeCell ref="CS16:CT16"/>
    <mergeCell ref="BS16:BT16"/>
    <mergeCell ref="BV16:BW16"/>
    <mergeCell ref="BX16:BY16"/>
    <mergeCell ref="BZ16:CA16"/>
    <mergeCell ref="CC16:CD16"/>
    <mergeCell ref="CE16:CF16"/>
    <mergeCell ref="BE16:BF16"/>
    <mergeCell ref="BH16:BI16"/>
    <mergeCell ref="BJ16:BK16"/>
    <mergeCell ref="BL16:BM16"/>
    <mergeCell ref="BO16:BP16"/>
    <mergeCell ref="BQ16:BR16"/>
    <mergeCell ref="AQ16:AR16"/>
    <mergeCell ref="AT16:AU16"/>
    <mergeCell ref="AV16:AW16"/>
    <mergeCell ref="AX16:AY16"/>
    <mergeCell ref="BA16:BB16"/>
    <mergeCell ref="BC16:BD16"/>
    <mergeCell ref="AC16:AD16"/>
    <mergeCell ref="AF16:AG16"/>
    <mergeCell ref="AH16:AI16"/>
    <mergeCell ref="AJ16:AK16"/>
    <mergeCell ref="AM16:AN16"/>
    <mergeCell ref="AO16:AP16"/>
    <mergeCell ref="O16:P16"/>
    <mergeCell ref="R16:S16"/>
    <mergeCell ref="T16:U16"/>
    <mergeCell ref="V16:W16"/>
    <mergeCell ref="Y16:Z16"/>
    <mergeCell ref="AA16:AB16"/>
    <mergeCell ref="FT15:FU15"/>
    <mergeCell ref="FW15:FX15"/>
    <mergeCell ref="FY15:FZ15"/>
    <mergeCell ref="GA15:GB15"/>
    <mergeCell ref="GD15:GE15"/>
    <mergeCell ref="GF15:GG15"/>
    <mergeCell ref="FF15:FG15"/>
    <mergeCell ref="FI15:FJ15"/>
    <mergeCell ref="FK15:FL15"/>
    <mergeCell ref="FM15:FN15"/>
    <mergeCell ref="FP15:FQ15"/>
    <mergeCell ref="FR15:FS15"/>
    <mergeCell ref="ER15:ES15"/>
    <mergeCell ref="EU15:EV15"/>
    <mergeCell ref="EW15:EX15"/>
    <mergeCell ref="EY15:EZ15"/>
    <mergeCell ref="FB15:FC15"/>
    <mergeCell ref="FD15:FE15"/>
    <mergeCell ref="ED15:EE15"/>
    <mergeCell ref="EG15:EH15"/>
    <mergeCell ref="EI15:EJ15"/>
    <mergeCell ref="EK15:EL15"/>
    <mergeCell ref="EN15:EO15"/>
    <mergeCell ref="EP15:EQ15"/>
    <mergeCell ref="DP15:DQ15"/>
    <mergeCell ref="DS15:DT15"/>
    <mergeCell ref="DU15:DV15"/>
    <mergeCell ref="DW15:DX15"/>
    <mergeCell ref="DZ15:EA15"/>
    <mergeCell ref="EB15:EC15"/>
    <mergeCell ref="DB15:DC15"/>
    <mergeCell ref="DE15:DF15"/>
    <mergeCell ref="DG15:DH15"/>
    <mergeCell ref="DI15:DJ15"/>
    <mergeCell ref="DL15:DM15"/>
    <mergeCell ref="DN15:DO15"/>
    <mergeCell ref="CN15:CO15"/>
    <mergeCell ref="CQ15:CR15"/>
    <mergeCell ref="CS15:CT15"/>
    <mergeCell ref="CU15:CV15"/>
    <mergeCell ref="CX15:CY15"/>
    <mergeCell ref="CZ15:DA15"/>
    <mergeCell ref="BZ15:CA15"/>
    <mergeCell ref="CC15:CD15"/>
    <mergeCell ref="CE15:CF15"/>
    <mergeCell ref="CG15:CH15"/>
    <mergeCell ref="CJ15:CK15"/>
    <mergeCell ref="CL15:CM15"/>
    <mergeCell ref="BL15:BM15"/>
    <mergeCell ref="BO15:BP15"/>
    <mergeCell ref="BQ15:BR15"/>
    <mergeCell ref="BS15:BT15"/>
    <mergeCell ref="BV15:BW15"/>
    <mergeCell ref="BX15:BY15"/>
    <mergeCell ref="AX15:AY15"/>
    <mergeCell ref="BA15:BB15"/>
    <mergeCell ref="BC15:BD15"/>
    <mergeCell ref="BE15:BF15"/>
    <mergeCell ref="BH15:BI15"/>
    <mergeCell ref="BJ15:BK15"/>
    <mergeCell ref="AJ15:AK15"/>
    <mergeCell ref="AM15:AN15"/>
    <mergeCell ref="AO15:AP15"/>
    <mergeCell ref="AQ15:AR15"/>
    <mergeCell ref="AT15:AU15"/>
    <mergeCell ref="AV15:AW15"/>
    <mergeCell ref="V15:W15"/>
    <mergeCell ref="Y15:Z15"/>
    <mergeCell ref="AA15:AB15"/>
    <mergeCell ref="AC15:AD15"/>
    <mergeCell ref="AF15:AG15"/>
    <mergeCell ref="AH15:AI15"/>
    <mergeCell ref="GA14:GB14"/>
    <mergeCell ref="GD14:GE14"/>
    <mergeCell ref="GF14:GG14"/>
    <mergeCell ref="E15:G15"/>
    <mergeCell ref="I15:J15"/>
    <mergeCell ref="K15:L15"/>
    <mergeCell ref="M15:N15"/>
    <mergeCell ref="O15:P15"/>
    <mergeCell ref="R15:S15"/>
    <mergeCell ref="T15:U15"/>
    <mergeCell ref="FM14:FN14"/>
    <mergeCell ref="FP14:FQ14"/>
    <mergeCell ref="FR14:FS14"/>
    <mergeCell ref="FT14:FU14"/>
    <mergeCell ref="FW14:FX14"/>
    <mergeCell ref="FY14:FZ14"/>
    <mergeCell ref="EY14:EZ14"/>
    <mergeCell ref="FB14:FC14"/>
    <mergeCell ref="FD14:FE14"/>
    <mergeCell ref="FF14:FG14"/>
    <mergeCell ref="FI14:FJ14"/>
    <mergeCell ref="FK14:FL14"/>
    <mergeCell ref="EK14:EL14"/>
    <mergeCell ref="EN14:EO14"/>
    <mergeCell ref="EP14:EQ14"/>
    <mergeCell ref="ER14:ES14"/>
    <mergeCell ref="EU14:EV14"/>
    <mergeCell ref="EW14:EX14"/>
    <mergeCell ref="DW14:DX14"/>
    <mergeCell ref="DZ14:EA14"/>
    <mergeCell ref="EB14:EC14"/>
    <mergeCell ref="ED14:EE14"/>
    <mergeCell ref="EG14:EH14"/>
    <mergeCell ref="EI14:EJ14"/>
    <mergeCell ref="DI14:DJ14"/>
    <mergeCell ref="DL14:DM14"/>
    <mergeCell ref="DN14:DO14"/>
    <mergeCell ref="DP14:DQ14"/>
    <mergeCell ref="DS14:DT14"/>
    <mergeCell ref="DU14:DV14"/>
    <mergeCell ref="CU14:CV14"/>
    <mergeCell ref="CX14:CY14"/>
    <mergeCell ref="CZ14:DA14"/>
    <mergeCell ref="DB14:DC14"/>
    <mergeCell ref="DE14:DF14"/>
    <mergeCell ref="DG14:DH14"/>
    <mergeCell ref="CG14:CH14"/>
    <mergeCell ref="CJ14:CK14"/>
    <mergeCell ref="CL14:CM14"/>
    <mergeCell ref="CN14:CO14"/>
    <mergeCell ref="CQ14:CR14"/>
    <mergeCell ref="CS14:CT14"/>
    <mergeCell ref="BS14:BT14"/>
    <mergeCell ref="BV14:BW14"/>
    <mergeCell ref="BX14:BY14"/>
    <mergeCell ref="BZ14:CA14"/>
    <mergeCell ref="CC14:CD14"/>
    <mergeCell ref="CE14:CF14"/>
    <mergeCell ref="BE14:BF14"/>
    <mergeCell ref="BH14:BI14"/>
    <mergeCell ref="BJ14:BK14"/>
    <mergeCell ref="BL14:BM14"/>
    <mergeCell ref="BO14:BP14"/>
    <mergeCell ref="BQ14:BR14"/>
    <mergeCell ref="AQ14:AR14"/>
    <mergeCell ref="AT14:AU14"/>
    <mergeCell ref="AV14:AW14"/>
    <mergeCell ref="AX14:AY14"/>
    <mergeCell ref="BA14:BB14"/>
    <mergeCell ref="BC14:BD14"/>
    <mergeCell ref="AC14:AD14"/>
    <mergeCell ref="AF14:AG14"/>
    <mergeCell ref="AH14:AI14"/>
    <mergeCell ref="AJ14:AK14"/>
    <mergeCell ref="AM14:AN14"/>
    <mergeCell ref="AO14:AP14"/>
    <mergeCell ref="O14:P14"/>
    <mergeCell ref="R14:S14"/>
    <mergeCell ref="T14:U14"/>
    <mergeCell ref="V14:W14"/>
    <mergeCell ref="Y14:Z14"/>
    <mergeCell ref="AA14:AB14"/>
    <mergeCell ref="A14:A16"/>
    <mergeCell ref="B14:D14"/>
    <mergeCell ref="E14:G14"/>
    <mergeCell ref="I14:J14"/>
    <mergeCell ref="K14:L14"/>
    <mergeCell ref="M14:N14"/>
    <mergeCell ref="E16:G16"/>
    <mergeCell ref="I16:J16"/>
    <mergeCell ref="K16:L16"/>
    <mergeCell ref="M16:N16"/>
    <mergeCell ref="FT13:FU13"/>
    <mergeCell ref="FW13:FX13"/>
    <mergeCell ref="FY13:FZ13"/>
    <mergeCell ref="GA13:GB13"/>
    <mergeCell ref="GD13:GE13"/>
    <mergeCell ref="GF13:GG13"/>
    <mergeCell ref="FF13:FG13"/>
    <mergeCell ref="FI13:FJ13"/>
    <mergeCell ref="FK13:FL13"/>
    <mergeCell ref="FM13:FN13"/>
    <mergeCell ref="FP13:FQ13"/>
    <mergeCell ref="FR13:FS13"/>
    <mergeCell ref="ER13:ES13"/>
    <mergeCell ref="EU13:EV13"/>
    <mergeCell ref="EW13:EX13"/>
    <mergeCell ref="EY13:EZ13"/>
    <mergeCell ref="FB13:FC13"/>
    <mergeCell ref="FD13:FE13"/>
    <mergeCell ref="ED13:EE13"/>
    <mergeCell ref="EG13:EH13"/>
    <mergeCell ref="EI13:EJ13"/>
    <mergeCell ref="EK13:EL13"/>
    <mergeCell ref="EN13:EO13"/>
    <mergeCell ref="EP13:EQ13"/>
    <mergeCell ref="DP13:DQ13"/>
    <mergeCell ref="DS13:DT13"/>
    <mergeCell ref="DU13:DV13"/>
    <mergeCell ref="DW13:DX13"/>
    <mergeCell ref="DZ13:EA13"/>
    <mergeCell ref="EB13:EC13"/>
    <mergeCell ref="DB13:DC13"/>
    <mergeCell ref="DE13:DF13"/>
    <mergeCell ref="DG13:DH13"/>
    <mergeCell ref="DI13:DJ13"/>
    <mergeCell ref="DL13:DM13"/>
    <mergeCell ref="DN13:DO13"/>
    <mergeCell ref="CN13:CO13"/>
    <mergeCell ref="CQ13:CR13"/>
    <mergeCell ref="CS13:CT13"/>
    <mergeCell ref="CU13:CV13"/>
    <mergeCell ref="CX13:CY13"/>
    <mergeCell ref="CZ13:DA13"/>
    <mergeCell ref="BZ13:CA13"/>
    <mergeCell ref="CC13:CD13"/>
    <mergeCell ref="CE13:CF13"/>
    <mergeCell ref="CG13:CH13"/>
    <mergeCell ref="CJ13:CK13"/>
    <mergeCell ref="CL13:CM13"/>
    <mergeCell ref="BL13:BM13"/>
    <mergeCell ref="BO13:BP13"/>
    <mergeCell ref="BQ13:BR13"/>
    <mergeCell ref="BS13:BT13"/>
    <mergeCell ref="BV13:BW13"/>
    <mergeCell ref="BX13:BY13"/>
    <mergeCell ref="AX13:AY13"/>
    <mergeCell ref="BA13:BB13"/>
    <mergeCell ref="BC13:BD13"/>
    <mergeCell ref="BE13:BF13"/>
    <mergeCell ref="BH13:BI13"/>
    <mergeCell ref="BJ13:BK13"/>
    <mergeCell ref="AJ13:AK13"/>
    <mergeCell ref="AM13:AN13"/>
    <mergeCell ref="AO13:AP13"/>
    <mergeCell ref="AQ13:AR13"/>
    <mergeCell ref="AT13:AU13"/>
    <mergeCell ref="AV13:AW13"/>
    <mergeCell ref="V13:W13"/>
    <mergeCell ref="Y13:Z13"/>
    <mergeCell ref="AA13:AB13"/>
    <mergeCell ref="AC13:AD13"/>
    <mergeCell ref="AF13:AG13"/>
    <mergeCell ref="AH13:AI13"/>
    <mergeCell ref="I13:J13"/>
    <mergeCell ref="K13:L13"/>
    <mergeCell ref="M13:N13"/>
    <mergeCell ref="O13:P13"/>
    <mergeCell ref="R13:S13"/>
    <mergeCell ref="T13:U13"/>
    <mergeCell ref="FT12:FU12"/>
    <mergeCell ref="FW12:FX12"/>
    <mergeCell ref="FY12:FZ12"/>
    <mergeCell ref="GA12:GB12"/>
    <mergeCell ref="GD12:GE12"/>
    <mergeCell ref="GF12:GG12"/>
    <mergeCell ref="FF12:FG12"/>
    <mergeCell ref="FI12:FJ12"/>
    <mergeCell ref="FK12:FL12"/>
    <mergeCell ref="FM12:FN12"/>
    <mergeCell ref="FP12:FQ12"/>
    <mergeCell ref="FR12:FS12"/>
    <mergeCell ref="ER12:ES12"/>
    <mergeCell ref="EU12:EV12"/>
    <mergeCell ref="EW12:EX12"/>
    <mergeCell ref="EY12:EZ12"/>
    <mergeCell ref="FB12:FC12"/>
    <mergeCell ref="FD12:FE12"/>
    <mergeCell ref="ED12:EE12"/>
    <mergeCell ref="EG12:EH12"/>
    <mergeCell ref="EI12:EJ12"/>
    <mergeCell ref="EK12:EL12"/>
    <mergeCell ref="EN12:EO12"/>
    <mergeCell ref="EP12:EQ12"/>
    <mergeCell ref="DP12:DQ12"/>
    <mergeCell ref="DS12:DT12"/>
    <mergeCell ref="DU12:DV12"/>
    <mergeCell ref="DW12:DX12"/>
    <mergeCell ref="DZ12:EA12"/>
    <mergeCell ref="EB12:EC12"/>
    <mergeCell ref="DB12:DC12"/>
    <mergeCell ref="DE12:DF12"/>
    <mergeCell ref="DG12:DH12"/>
    <mergeCell ref="DI12:DJ12"/>
    <mergeCell ref="DL12:DM12"/>
    <mergeCell ref="DN12:DO12"/>
    <mergeCell ref="CN12:CO12"/>
    <mergeCell ref="CQ12:CR12"/>
    <mergeCell ref="CS12:CT12"/>
    <mergeCell ref="CU12:CV12"/>
    <mergeCell ref="CX12:CY12"/>
    <mergeCell ref="CZ12:DA12"/>
    <mergeCell ref="BZ12:CA12"/>
    <mergeCell ref="CC12:CD12"/>
    <mergeCell ref="CE12:CF12"/>
    <mergeCell ref="CG12:CH12"/>
    <mergeCell ref="CJ12:CK12"/>
    <mergeCell ref="CL12:CM12"/>
    <mergeCell ref="BL12:BM12"/>
    <mergeCell ref="BO12:BP12"/>
    <mergeCell ref="BQ12:BR12"/>
    <mergeCell ref="BS12:BT12"/>
    <mergeCell ref="BV12:BW12"/>
    <mergeCell ref="BX12:BY12"/>
    <mergeCell ref="AX12:AY12"/>
    <mergeCell ref="BA12:BB12"/>
    <mergeCell ref="BC12:BD12"/>
    <mergeCell ref="BE12:BF12"/>
    <mergeCell ref="BH12:BI12"/>
    <mergeCell ref="BJ12:BK12"/>
    <mergeCell ref="AJ12:AK12"/>
    <mergeCell ref="AM12:AN12"/>
    <mergeCell ref="AO12:AP12"/>
    <mergeCell ref="AQ12:AR12"/>
    <mergeCell ref="AT12:AU12"/>
    <mergeCell ref="AV12:AW12"/>
    <mergeCell ref="V12:W12"/>
    <mergeCell ref="Y12:Z12"/>
    <mergeCell ref="AA12:AB12"/>
    <mergeCell ref="AC12:AD12"/>
    <mergeCell ref="AF12:AG12"/>
    <mergeCell ref="AH12:AI12"/>
    <mergeCell ref="I12:J12"/>
    <mergeCell ref="K12:L12"/>
    <mergeCell ref="M12:N12"/>
    <mergeCell ref="O12:P12"/>
    <mergeCell ref="R12:S12"/>
    <mergeCell ref="T12:U12"/>
    <mergeCell ref="FT11:FU11"/>
    <mergeCell ref="FW11:FX11"/>
    <mergeCell ref="FY11:FZ11"/>
    <mergeCell ref="GA11:GB11"/>
    <mergeCell ref="GD11:GE11"/>
    <mergeCell ref="DP11:DQ11"/>
    <mergeCell ref="DS11:DT11"/>
    <mergeCell ref="DU11:DV11"/>
    <mergeCell ref="DW11:DX11"/>
    <mergeCell ref="DZ11:EA11"/>
    <mergeCell ref="EB11:EC11"/>
    <mergeCell ref="DB11:DC11"/>
    <mergeCell ref="DE11:DF11"/>
    <mergeCell ref="DG11:DH11"/>
    <mergeCell ref="DI11:DJ11"/>
    <mergeCell ref="DL11:DM11"/>
    <mergeCell ref="DN11:DO11"/>
    <mergeCell ref="CN11:CO11"/>
    <mergeCell ref="CQ11:CR11"/>
    <mergeCell ref="CS11:CT11"/>
    <mergeCell ref="GF11:GG11"/>
    <mergeCell ref="FF11:FG11"/>
    <mergeCell ref="FI11:FJ11"/>
    <mergeCell ref="FK11:FL11"/>
    <mergeCell ref="FM11:FN11"/>
    <mergeCell ref="FP11:FQ11"/>
    <mergeCell ref="FR11:FS11"/>
    <mergeCell ref="ER11:ES11"/>
    <mergeCell ref="EU11:EV11"/>
    <mergeCell ref="EW11:EX11"/>
    <mergeCell ref="EY11:EZ11"/>
    <mergeCell ref="FB11:FC11"/>
    <mergeCell ref="FD11:FE11"/>
    <mergeCell ref="ED11:EE11"/>
    <mergeCell ref="EG11:EH11"/>
    <mergeCell ref="EI11:EJ11"/>
    <mergeCell ref="EK11:EL11"/>
    <mergeCell ref="EN11:EO11"/>
    <mergeCell ref="EP11:EQ11"/>
    <mergeCell ref="CU11:CV11"/>
    <mergeCell ref="CX11:CY11"/>
    <mergeCell ref="CZ11:DA11"/>
    <mergeCell ref="BZ11:CA11"/>
    <mergeCell ref="CC11:CD11"/>
    <mergeCell ref="CE11:CF11"/>
    <mergeCell ref="CG11:CH11"/>
    <mergeCell ref="CJ11:CK11"/>
    <mergeCell ref="CL11:CM11"/>
    <mergeCell ref="BL11:BM11"/>
    <mergeCell ref="BO11:BP11"/>
    <mergeCell ref="BQ11:BR11"/>
    <mergeCell ref="BS11:BT11"/>
    <mergeCell ref="BV11:BW11"/>
    <mergeCell ref="BX11:BY11"/>
    <mergeCell ref="AX11:AY11"/>
    <mergeCell ref="BA11:BB11"/>
    <mergeCell ref="BC11:BD11"/>
    <mergeCell ref="BE11:BF11"/>
    <mergeCell ref="BH11:BI11"/>
    <mergeCell ref="BJ11:BK11"/>
    <mergeCell ref="AJ11:AK11"/>
    <mergeCell ref="AM11:AN11"/>
    <mergeCell ref="AO11:AP11"/>
    <mergeCell ref="AQ11:AR11"/>
    <mergeCell ref="AT11:AU11"/>
    <mergeCell ref="AV11:AW11"/>
    <mergeCell ref="V11:W11"/>
    <mergeCell ref="Y11:Z11"/>
    <mergeCell ref="AA11:AB11"/>
    <mergeCell ref="AC11:AD11"/>
    <mergeCell ref="AF11:AG11"/>
    <mergeCell ref="AH11:AI11"/>
    <mergeCell ref="FY10:FZ10"/>
    <mergeCell ref="GA10:GB10"/>
    <mergeCell ref="GD10:GE10"/>
    <mergeCell ref="GF10:GG10"/>
    <mergeCell ref="I11:J11"/>
    <mergeCell ref="K11:L11"/>
    <mergeCell ref="M11:N11"/>
    <mergeCell ref="O11:P11"/>
    <mergeCell ref="R11:S11"/>
    <mergeCell ref="T11:U11"/>
    <mergeCell ref="FK10:FL10"/>
    <mergeCell ref="FM10:FN10"/>
    <mergeCell ref="FP10:FQ10"/>
    <mergeCell ref="FR10:FS10"/>
    <mergeCell ref="FT10:FU10"/>
    <mergeCell ref="FW10:FX10"/>
    <mergeCell ref="EW10:EX10"/>
    <mergeCell ref="EY10:EZ10"/>
    <mergeCell ref="FB10:FC10"/>
    <mergeCell ref="FD10:FE10"/>
    <mergeCell ref="FF10:FG10"/>
    <mergeCell ref="FI10:FJ10"/>
    <mergeCell ref="EI10:EJ10"/>
    <mergeCell ref="EK10:EL10"/>
    <mergeCell ref="EN10:EO10"/>
    <mergeCell ref="EP10:EQ10"/>
    <mergeCell ref="ER10:ES10"/>
    <mergeCell ref="EU10:EV10"/>
    <mergeCell ref="DU10:DV10"/>
    <mergeCell ref="DW10:DX10"/>
    <mergeCell ref="DZ10:EA10"/>
    <mergeCell ref="EB10:EC10"/>
    <mergeCell ref="ED10:EE10"/>
    <mergeCell ref="EG10:EH10"/>
    <mergeCell ref="DG10:DH10"/>
    <mergeCell ref="DI10:DJ10"/>
    <mergeCell ref="DL10:DM10"/>
    <mergeCell ref="DN10:DO10"/>
    <mergeCell ref="DP10:DQ10"/>
    <mergeCell ref="DS10:DT10"/>
    <mergeCell ref="CS10:CT10"/>
    <mergeCell ref="CU10:CV10"/>
    <mergeCell ref="CX10:CY10"/>
    <mergeCell ref="CZ10:DA10"/>
    <mergeCell ref="DB10:DC10"/>
    <mergeCell ref="DE10:DF10"/>
    <mergeCell ref="CE10:CF10"/>
    <mergeCell ref="CG10:CH10"/>
    <mergeCell ref="CJ10:CK10"/>
    <mergeCell ref="CL10:CM10"/>
    <mergeCell ref="CN10:CO10"/>
    <mergeCell ref="CQ10:CR10"/>
    <mergeCell ref="BQ10:BR10"/>
    <mergeCell ref="BS10:BT10"/>
    <mergeCell ref="BV10:BW10"/>
    <mergeCell ref="BX10:BY10"/>
    <mergeCell ref="BZ10:CA10"/>
    <mergeCell ref="CC10:CD10"/>
    <mergeCell ref="BC10:BD10"/>
    <mergeCell ref="BE10:BF10"/>
    <mergeCell ref="BH10:BI10"/>
    <mergeCell ref="BJ10:BK10"/>
    <mergeCell ref="BL10:BM10"/>
    <mergeCell ref="BO10:BP10"/>
    <mergeCell ref="AO10:AP10"/>
    <mergeCell ref="AQ10:AR10"/>
    <mergeCell ref="AT10:AU10"/>
    <mergeCell ref="AV10:AW10"/>
    <mergeCell ref="AX10:AY10"/>
    <mergeCell ref="BA10:BB10"/>
    <mergeCell ref="AA10:AB10"/>
    <mergeCell ref="AC10:AD10"/>
    <mergeCell ref="AF10:AG10"/>
    <mergeCell ref="AH10:AI10"/>
    <mergeCell ref="AJ10:AK10"/>
    <mergeCell ref="AM10:AN10"/>
    <mergeCell ref="GF9:GG9"/>
    <mergeCell ref="A10:G13"/>
    <mergeCell ref="I10:J10"/>
    <mergeCell ref="K10:L10"/>
    <mergeCell ref="M10:N10"/>
    <mergeCell ref="O10:P10"/>
    <mergeCell ref="R10:S10"/>
    <mergeCell ref="T10:U10"/>
    <mergeCell ref="V10:W10"/>
    <mergeCell ref="Y10:Z10"/>
    <mergeCell ref="FR9:FS9"/>
    <mergeCell ref="FT9:FU9"/>
    <mergeCell ref="FW9:FX9"/>
    <mergeCell ref="FY9:FZ9"/>
    <mergeCell ref="GA9:GB9"/>
    <mergeCell ref="GD9:GE9"/>
    <mergeCell ref="FD9:FE9"/>
    <mergeCell ref="FF9:FG9"/>
    <mergeCell ref="FI9:FJ9"/>
    <mergeCell ref="FK9:FL9"/>
    <mergeCell ref="FM9:FN9"/>
    <mergeCell ref="FP9:FQ9"/>
    <mergeCell ref="EP9:EQ9"/>
    <mergeCell ref="ER9:ES9"/>
    <mergeCell ref="EU9:EV9"/>
    <mergeCell ref="EW9:EX9"/>
    <mergeCell ref="EY9:EZ9"/>
    <mergeCell ref="FB9:FC9"/>
    <mergeCell ref="EB9:EC9"/>
    <mergeCell ref="ED9:EE9"/>
    <mergeCell ref="EG9:EH9"/>
    <mergeCell ref="EI9:EJ9"/>
    <mergeCell ref="EK9:EL9"/>
    <mergeCell ref="EN9:EO9"/>
    <mergeCell ref="DN9:DO9"/>
    <mergeCell ref="DP9:DQ9"/>
    <mergeCell ref="DS9:DT9"/>
    <mergeCell ref="DU9:DV9"/>
    <mergeCell ref="DW9:DX9"/>
    <mergeCell ref="DZ9:EA9"/>
    <mergeCell ref="CZ9:DA9"/>
    <mergeCell ref="DB9:DC9"/>
    <mergeCell ref="DE9:DF9"/>
    <mergeCell ref="DG9:DH9"/>
    <mergeCell ref="DI9:DJ9"/>
    <mergeCell ref="DL9:DM9"/>
    <mergeCell ref="CL9:CM9"/>
    <mergeCell ref="CN9:CO9"/>
    <mergeCell ref="CQ9:CR9"/>
    <mergeCell ref="CS9:CT9"/>
    <mergeCell ref="CU9:CV9"/>
    <mergeCell ref="CX9:CY9"/>
    <mergeCell ref="BX9:BY9"/>
    <mergeCell ref="BZ9:CA9"/>
    <mergeCell ref="CC9:CD9"/>
    <mergeCell ref="CE9:CF9"/>
    <mergeCell ref="CG9:CH9"/>
    <mergeCell ref="CJ9:CK9"/>
    <mergeCell ref="BJ9:BK9"/>
    <mergeCell ref="BL9:BM9"/>
    <mergeCell ref="BO9:BP9"/>
    <mergeCell ref="BQ9:BR9"/>
    <mergeCell ref="BS9:BT9"/>
    <mergeCell ref="BV9:BW9"/>
    <mergeCell ref="AV9:AW9"/>
    <mergeCell ref="AX9:AY9"/>
    <mergeCell ref="BA9:BB9"/>
    <mergeCell ref="BC9:BD9"/>
    <mergeCell ref="BE9:BF9"/>
    <mergeCell ref="BH9:BI9"/>
    <mergeCell ref="AH9:AI9"/>
    <mergeCell ref="AJ9:AK9"/>
    <mergeCell ref="AM9:AN9"/>
    <mergeCell ref="AO9:AP9"/>
    <mergeCell ref="AQ9:AR9"/>
    <mergeCell ref="AT9:AU9"/>
    <mergeCell ref="T9:U9"/>
    <mergeCell ref="V9:W9"/>
    <mergeCell ref="Y9:Z9"/>
    <mergeCell ref="AA9:AB9"/>
    <mergeCell ref="AC9:AD9"/>
    <mergeCell ref="AF9:AG9"/>
    <mergeCell ref="FW8:FX8"/>
    <mergeCell ref="FY8:FZ8"/>
    <mergeCell ref="GA8:GB8"/>
    <mergeCell ref="GD8:GE8"/>
    <mergeCell ref="GF8:GG8"/>
    <mergeCell ref="DL8:DM8"/>
    <mergeCell ref="DN8:DO8"/>
    <mergeCell ref="DP8:DQ8"/>
    <mergeCell ref="CQ8:CR8"/>
    <mergeCell ref="CS8:CT8"/>
    <mergeCell ref="CU8:CV8"/>
    <mergeCell ref="CX8:CY8"/>
    <mergeCell ref="CZ8:DA8"/>
    <mergeCell ref="DB8:DC8"/>
    <mergeCell ref="CC8:CD8"/>
    <mergeCell ref="CE8:CF8"/>
    <mergeCell ref="CG8:CH8"/>
    <mergeCell ref="CJ8:CK8"/>
    <mergeCell ref="CL8:CM8"/>
    <mergeCell ref="CN8:CO8"/>
    <mergeCell ref="I9:J9"/>
    <mergeCell ref="K9:L9"/>
    <mergeCell ref="M9:N9"/>
    <mergeCell ref="O9:P9"/>
    <mergeCell ref="R9:S9"/>
    <mergeCell ref="FI8:FJ8"/>
    <mergeCell ref="FK8:FL8"/>
    <mergeCell ref="FM8:FN8"/>
    <mergeCell ref="FP8:FQ8"/>
    <mergeCell ref="FR8:FS8"/>
    <mergeCell ref="FT8:FU8"/>
    <mergeCell ref="EU8:EV8"/>
    <mergeCell ref="EW8:EX8"/>
    <mergeCell ref="EY8:EZ8"/>
    <mergeCell ref="FB8:FC8"/>
    <mergeCell ref="FD8:FE8"/>
    <mergeCell ref="FF8:FG8"/>
    <mergeCell ref="EG8:EH8"/>
    <mergeCell ref="EI8:EJ8"/>
    <mergeCell ref="EK8:EL8"/>
    <mergeCell ref="EN8:EO8"/>
    <mergeCell ref="EP8:EQ8"/>
    <mergeCell ref="ER8:ES8"/>
    <mergeCell ref="DS8:DT8"/>
    <mergeCell ref="DU8:DV8"/>
    <mergeCell ref="DW8:DX8"/>
    <mergeCell ref="DZ8:EA8"/>
    <mergeCell ref="EB8:EC8"/>
    <mergeCell ref="ED8:EE8"/>
    <mergeCell ref="DE8:DF8"/>
    <mergeCell ref="DG8:DH8"/>
    <mergeCell ref="DI8:DJ8"/>
    <mergeCell ref="BO8:BP8"/>
    <mergeCell ref="BQ8:BR8"/>
    <mergeCell ref="BS8:BT8"/>
    <mergeCell ref="BV8:BW8"/>
    <mergeCell ref="BX8:BY8"/>
    <mergeCell ref="BZ8:CA8"/>
    <mergeCell ref="BA8:BB8"/>
    <mergeCell ref="BC8:BD8"/>
    <mergeCell ref="BE8:BF8"/>
    <mergeCell ref="BH8:BI8"/>
    <mergeCell ref="BJ8:BK8"/>
    <mergeCell ref="BL8:BM8"/>
    <mergeCell ref="AM8:AN8"/>
    <mergeCell ref="AO8:AP8"/>
    <mergeCell ref="AQ8:AR8"/>
    <mergeCell ref="AT8:AU8"/>
    <mergeCell ref="AV8:AW8"/>
    <mergeCell ref="AX8:AY8"/>
    <mergeCell ref="Y8:Z8"/>
    <mergeCell ref="AA8:AB8"/>
    <mergeCell ref="AC8:AD8"/>
    <mergeCell ref="AF8:AG8"/>
    <mergeCell ref="AH8:AI8"/>
    <mergeCell ref="AJ8:AK8"/>
    <mergeCell ref="GA7:GB7"/>
    <mergeCell ref="GD7:GE7"/>
    <mergeCell ref="GF7:GG7"/>
    <mergeCell ref="I8:J8"/>
    <mergeCell ref="K8:L8"/>
    <mergeCell ref="M8:N8"/>
    <mergeCell ref="O8:P8"/>
    <mergeCell ref="R8:S8"/>
    <mergeCell ref="T8:U8"/>
    <mergeCell ref="V8:W8"/>
    <mergeCell ref="FM7:FN7"/>
    <mergeCell ref="FP7:FQ7"/>
    <mergeCell ref="FR7:FS7"/>
    <mergeCell ref="FT7:FU7"/>
    <mergeCell ref="FW7:FX7"/>
    <mergeCell ref="FY7:FZ7"/>
    <mergeCell ref="EY7:EZ7"/>
    <mergeCell ref="FB7:FC7"/>
    <mergeCell ref="FD7:FE7"/>
    <mergeCell ref="FF7:FG7"/>
    <mergeCell ref="FI7:FJ7"/>
    <mergeCell ref="FK7:FL7"/>
    <mergeCell ref="EK7:EL7"/>
    <mergeCell ref="EN7:EO7"/>
    <mergeCell ref="EP7:EQ7"/>
    <mergeCell ref="ER7:ES7"/>
    <mergeCell ref="EU7:EV7"/>
    <mergeCell ref="EW7:EX7"/>
    <mergeCell ref="DW7:DX7"/>
    <mergeCell ref="DZ7:EA7"/>
    <mergeCell ref="EB7:EC7"/>
    <mergeCell ref="ED7:EE7"/>
    <mergeCell ref="EG7:EH7"/>
    <mergeCell ref="EI7:EJ7"/>
    <mergeCell ref="DI7:DJ7"/>
    <mergeCell ref="DL7:DM7"/>
    <mergeCell ref="DN7:DO7"/>
    <mergeCell ref="DP7:DQ7"/>
    <mergeCell ref="DS7:DT7"/>
    <mergeCell ref="DU7:DV7"/>
    <mergeCell ref="CU7:CV7"/>
    <mergeCell ref="CX7:CY7"/>
    <mergeCell ref="CZ7:DA7"/>
    <mergeCell ref="DB7:DC7"/>
    <mergeCell ref="DE7:DF7"/>
    <mergeCell ref="DG7:DH7"/>
    <mergeCell ref="CG7:CH7"/>
    <mergeCell ref="CJ7:CK7"/>
    <mergeCell ref="CL7:CM7"/>
    <mergeCell ref="CN7:CO7"/>
    <mergeCell ref="CQ7:CR7"/>
    <mergeCell ref="CS7:CT7"/>
    <mergeCell ref="BS7:BT7"/>
    <mergeCell ref="BV7:BW7"/>
    <mergeCell ref="BX7:BY7"/>
    <mergeCell ref="BZ7:CA7"/>
    <mergeCell ref="CC7:CD7"/>
    <mergeCell ref="CE7:CF7"/>
    <mergeCell ref="BE7:BF7"/>
    <mergeCell ref="BH7:BI7"/>
    <mergeCell ref="BJ7:BK7"/>
    <mergeCell ref="BL7:BM7"/>
    <mergeCell ref="BO7:BP7"/>
    <mergeCell ref="BQ7:BR7"/>
    <mergeCell ref="AQ7:AR7"/>
    <mergeCell ref="AT7:AU7"/>
    <mergeCell ref="AV7:AW7"/>
    <mergeCell ref="AX7:AY7"/>
    <mergeCell ref="BA7:BB7"/>
    <mergeCell ref="BC7:BD7"/>
    <mergeCell ref="AC7:AD7"/>
    <mergeCell ref="AF7:AG7"/>
    <mergeCell ref="AH7:AI7"/>
    <mergeCell ref="AJ7:AK7"/>
    <mergeCell ref="AM7:AN7"/>
    <mergeCell ref="AO7:AP7"/>
    <mergeCell ref="GF6:GG6"/>
    <mergeCell ref="I7:J7"/>
    <mergeCell ref="K7:L7"/>
    <mergeCell ref="M7:N7"/>
    <mergeCell ref="O7:P7"/>
    <mergeCell ref="R7:S7"/>
    <mergeCell ref="T7:U7"/>
    <mergeCell ref="V7:W7"/>
    <mergeCell ref="Y7:Z7"/>
    <mergeCell ref="AA7:AB7"/>
    <mergeCell ref="FR6:FS6"/>
    <mergeCell ref="FT6:FU6"/>
    <mergeCell ref="FW6:FX6"/>
    <mergeCell ref="FY6:FZ6"/>
    <mergeCell ref="GA6:GB6"/>
    <mergeCell ref="GD6:GE6"/>
    <mergeCell ref="FD6:FE6"/>
    <mergeCell ref="FF6:FG6"/>
    <mergeCell ref="FI6:FJ6"/>
    <mergeCell ref="FK6:FL6"/>
    <mergeCell ref="FM6:FN6"/>
    <mergeCell ref="FP6:FQ6"/>
    <mergeCell ref="EP6:EQ6"/>
    <mergeCell ref="ER6:ES6"/>
    <mergeCell ref="EU6:EV6"/>
    <mergeCell ref="EW6:EX6"/>
    <mergeCell ref="EY6:EZ6"/>
    <mergeCell ref="FB6:FC6"/>
    <mergeCell ref="EB6:EC6"/>
    <mergeCell ref="ED6:EE6"/>
    <mergeCell ref="EG6:EH6"/>
    <mergeCell ref="EI6:EJ6"/>
    <mergeCell ref="EK6:EL6"/>
    <mergeCell ref="EN6:EO6"/>
    <mergeCell ref="DN6:DO6"/>
    <mergeCell ref="DP6:DQ6"/>
    <mergeCell ref="DS6:DT6"/>
    <mergeCell ref="DU6:DV6"/>
    <mergeCell ref="DW6:DX6"/>
    <mergeCell ref="DZ6:EA6"/>
    <mergeCell ref="CZ6:DA6"/>
    <mergeCell ref="DB6:DC6"/>
    <mergeCell ref="DE6:DF6"/>
    <mergeCell ref="DG6:DH6"/>
    <mergeCell ref="DI6:DJ6"/>
    <mergeCell ref="DL6:DM6"/>
    <mergeCell ref="CL6:CM6"/>
    <mergeCell ref="CN6:CO6"/>
    <mergeCell ref="CQ6:CR6"/>
    <mergeCell ref="CS6:CT6"/>
    <mergeCell ref="CU6:CV6"/>
    <mergeCell ref="CX6:CY6"/>
    <mergeCell ref="BX6:BY6"/>
    <mergeCell ref="BZ6:CA6"/>
    <mergeCell ref="CC6:CD6"/>
    <mergeCell ref="CE6:CF6"/>
    <mergeCell ref="CG6:CH6"/>
    <mergeCell ref="CJ6:CK6"/>
    <mergeCell ref="BJ6:BK6"/>
    <mergeCell ref="BL6:BM6"/>
    <mergeCell ref="BO6:BP6"/>
    <mergeCell ref="BQ6:BR6"/>
    <mergeCell ref="BS6:BT6"/>
    <mergeCell ref="BV6:BW6"/>
    <mergeCell ref="AV6:AW6"/>
    <mergeCell ref="AX6:AY6"/>
    <mergeCell ref="BA6:BB6"/>
    <mergeCell ref="BC6:BD6"/>
    <mergeCell ref="BE6:BF6"/>
    <mergeCell ref="BH6:BI6"/>
    <mergeCell ref="AH6:AI6"/>
    <mergeCell ref="AJ6:AK6"/>
    <mergeCell ref="AM6:AN6"/>
    <mergeCell ref="AO6:AP6"/>
    <mergeCell ref="AQ6:AR6"/>
    <mergeCell ref="AT6:AU6"/>
    <mergeCell ref="T6:U6"/>
    <mergeCell ref="V6:W6"/>
    <mergeCell ref="Y6:Z6"/>
    <mergeCell ref="AA6:AB6"/>
    <mergeCell ref="AC6:AD6"/>
    <mergeCell ref="AF6:AG6"/>
    <mergeCell ref="GD4:GE5"/>
    <mergeCell ref="GF4:GG5"/>
    <mergeCell ref="I5:J5"/>
    <mergeCell ref="K5:L5"/>
    <mergeCell ref="M5:N5"/>
    <mergeCell ref="I6:J6"/>
    <mergeCell ref="K6:L6"/>
    <mergeCell ref="M6:N6"/>
    <mergeCell ref="O6:P6"/>
    <mergeCell ref="R6:S6"/>
    <mergeCell ref="FT4:FU5"/>
    <mergeCell ref="FV4:FV5"/>
    <mergeCell ref="FW4:FX5"/>
    <mergeCell ref="FY4:FZ5"/>
    <mergeCell ref="GA4:GB5"/>
    <mergeCell ref="GC4:GC5"/>
    <mergeCell ref="FI4:FJ5"/>
    <mergeCell ref="FK4:FL5"/>
    <mergeCell ref="FM4:FN5"/>
    <mergeCell ref="FO4:FO5"/>
    <mergeCell ref="FP4:FQ5"/>
    <mergeCell ref="FR4:FS5"/>
    <mergeCell ref="EY4:EZ5"/>
    <mergeCell ref="FA4:FA5"/>
    <mergeCell ref="FB4:FC5"/>
    <mergeCell ref="FD4:FE5"/>
    <mergeCell ref="FF4:FG5"/>
    <mergeCell ref="FH4:FH5"/>
    <mergeCell ref="EN4:EO5"/>
    <mergeCell ref="EP4:EQ5"/>
    <mergeCell ref="ER4:ES5"/>
    <mergeCell ref="ET4:ET5"/>
    <mergeCell ref="EU4:EV5"/>
    <mergeCell ref="EW4:EX5"/>
    <mergeCell ref="ED4:EE5"/>
    <mergeCell ref="EF4:EF5"/>
    <mergeCell ref="EG4:EH5"/>
    <mergeCell ref="EI4:EJ5"/>
    <mergeCell ref="EK4:EL5"/>
    <mergeCell ref="EM4:EM5"/>
    <mergeCell ref="DS4:DT5"/>
    <mergeCell ref="DU4:DV5"/>
    <mergeCell ref="DW4:DX5"/>
    <mergeCell ref="DY4:DY5"/>
    <mergeCell ref="DZ4:EA5"/>
    <mergeCell ref="EB4:EC5"/>
    <mergeCell ref="DI4:DJ5"/>
    <mergeCell ref="DK4:DK5"/>
    <mergeCell ref="DL4:DM5"/>
    <mergeCell ref="DN4:DO5"/>
    <mergeCell ref="DP4:DQ5"/>
    <mergeCell ref="DR4:DR5"/>
    <mergeCell ref="CX4:CY5"/>
    <mergeCell ref="CZ4:DA5"/>
    <mergeCell ref="DB4:DC5"/>
    <mergeCell ref="DD4:DD5"/>
    <mergeCell ref="DE4:DF5"/>
    <mergeCell ref="DG4:DH5"/>
    <mergeCell ref="CN4:CO5"/>
    <mergeCell ref="CP4:CP5"/>
    <mergeCell ref="CQ4:CR5"/>
    <mergeCell ref="CS4:CT5"/>
    <mergeCell ref="CU4:CV5"/>
    <mergeCell ref="CW4:CW5"/>
    <mergeCell ref="CC4:CD5"/>
    <mergeCell ref="CE4:CF5"/>
    <mergeCell ref="CG4:CH5"/>
    <mergeCell ref="CI4:CI5"/>
    <mergeCell ref="CJ4:CK5"/>
    <mergeCell ref="CL4:CM5"/>
    <mergeCell ref="BS4:BT5"/>
    <mergeCell ref="BU4:BU5"/>
    <mergeCell ref="BV4:BW5"/>
    <mergeCell ref="BX4:BY5"/>
    <mergeCell ref="BZ4:CA5"/>
    <mergeCell ref="CB4:CB5"/>
    <mergeCell ref="BH4:BI5"/>
    <mergeCell ref="BJ4:BK5"/>
    <mergeCell ref="BL4:BM5"/>
    <mergeCell ref="BN4:BN5"/>
    <mergeCell ref="BO4:BP5"/>
    <mergeCell ref="BQ4:BR5"/>
    <mergeCell ref="AX4:AY5"/>
    <mergeCell ref="AZ4:AZ5"/>
    <mergeCell ref="BA4:BB5"/>
    <mergeCell ref="BC4:BD5"/>
    <mergeCell ref="BE4:BF5"/>
    <mergeCell ref="BG4:BG5"/>
    <mergeCell ref="AM4:AN5"/>
    <mergeCell ref="AO4:AP5"/>
    <mergeCell ref="AQ4:AR5"/>
    <mergeCell ref="AS4:AS5"/>
    <mergeCell ref="AT4:AU5"/>
    <mergeCell ref="AV4:AW5"/>
    <mergeCell ref="AC4:AD5"/>
    <mergeCell ref="AE4:AE5"/>
    <mergeCell ref="AF4:AG5"/>
    <mergeCell ref="AH4:AI5"/>
    <mergeCell ref="AJ4:AK5"/>
    <mergeCell ref="AL4:AL5"/>
    <mergeCell ref="R4:S5"/>
    <mergeCell ref="T4:U5"/>
    <mergeCell ref="V4:W5"/>
    <mergeCell ref="X4:X5"/>
    <mergeCell ref="Y4:Z5"/>
    <mergeCell ref="AA4:AB5"/>
    <mergeCell ref="FP3:FS3"/>
    <mergeCell ref="FT3:FV3"/>
    <mergeCell ref="FW3:FZ3"/>
    <mergeCell ref="GA3:GC3"/>
    <mergeCell ref="GD3:GG3"/>
    <mergeCell ref="I4:J4"/>
    <mergeCell ref="K4:L4"/>
    <mergeCell ref="M4:N4"/>
    <mergeCell ref="O4:P5"/>
    <mergeCell ref="Q4:Q5"/>
    <mergeCell ref="EU3:EX3"/>
    <mergeCell ref="EY3:FA3"/>
    <mergeCell ref="FB3:FE3"/>
    <mergeCell ref="FF3:FH3"/>
    <mergeCell ref="FI3:FL3"/>
    <mergeCell ref="FM3:FO3"/>
    <mergeCell ref="DZ3:EC3"/>
    <mergeCell ref="ED3:EF3"/>
    <mergeCell ref="EG3:EJ3"/>
    <mergeCell ref="EK3:EM3"/>
    <mergeCell ref="EN3:EQ3"/>
    <mergeCell ref="ER3:ET3"/>
    <mergeCell ref="DE3:DH3"/>
    <mergeCell ref="DI3:DK3"/>
    <mergeCell ref="DL3:DO3"/>
    <mergeCell ref="DP3:DR3"/>
    <mergeCell ref="DS3:DV3"/>
    <mergeCell ref="DW3:DY3"/>
    <mergeCell ref="CJ3:CM3"/>
    <mergeCell ref="CN3:CP3"/>
    <mergeCell ref="CQ3:CT3"/>
    <mergeCell ref="CU3:CW3"/>
    <mergeCell ref="CX3:DA3"/>
    <mergeCell ref="DB3:DD3"/>
    <mergeCell ref="BO3:BR3"/>
    <mergeCell ref="BS3:BU3"/>
    <mergeCell ref="BV3:BY3"/>
    <mergeCell ref="BZ3:CB3"/>
    <mergeCell ref="CC3:CF3"/>
    <mergeCell ref="CG3:CI3"/>
    <mergeCell ref="AT3:AW3"/>
    <mergeCell ref="AX3:AZ3"/>
    <mergeCell ref="BA3:BD3"/>
    <mergeCell ref="BE3:BG3"/>
    <mergeCell ref="BH3:BK3"/>
    <mergeCell ref="BL3:BN3"/>
    <mergeCell ref="Y3:AB3"/>
    <mergeCell ref="AC3:AE3"/>
    <mergeCell ref="AF3:AI3"/>
    <mergeCell ref="AJ3:AL3"/>
    <mergeCell ref="AM3:AP3"/>
    <mergeCell ref="AQ3:AS3"/>
    <mergeCell ref="I3:J3"/>
    <mergeCell ref="K3:L3"/>
    <mergeCell ref="M3:N3"/>
    <mergeCell ref="O3:Q3"/>
    <mergeCell ref="R3:U3"/>
    <mergeCell ref="V3:X3"/>
    <mergeCell ref="T2:U2"/>
    <mergeCell ref="Y2:Z2"/>
    <mergeCell ref="AA2:AB2"/>
    <mergeCell ref="AF2:AG2"/>
    <mergeCell ref="AH2:AI2"/>
    <mergeCell ref="AM2:AN2"/>
    <mergeCell ref="AJ1:AL2"/>
    <mergeCell ref="AM1:AN1"/>
    <mergeCell ref="AO1:AP1"/>
    <mergeCell ref="AQ1:AS2"/>
    <mergeCell ref="FT1:FV2"/>
    <mergeCell ref="FW1:FX1"/>
    <mergeCell ref="FY1:FZ1"/>
    <mergeCell ref="GA1:GC2"/>
    <mergeCell ref="GD1:GE1"/>
    <mergeCell ref="GF1:GG1"/>
    <mergeCell ref="FW2:FX2"/>
    <mergeCell ref="FY2:FZ2"/>
    <mergeCell ref="GD2:GE2"/>
    <mergeCell ref="GF2:GG2"/>
    <mergeCell ref="FF1:FH2"/>
    <mergeCell ref="FI1:FJ1"/>
    <mergeCell ref="FK1:FL1"/>
    <mergeCell ref="FM1:FO2"/>
    <mergeCell ref="FP1:FQ1"/>
    <mergeCell ref="FR1:FS1"/>
    <mergeCell ref="FI2:FJ2"/>
    <mergeCell ref="FK2:FL2"/>
    <mergeCell ref="FP2:FQ2"/>
    <mergeCell ref="FR2:FS2"/>
    <mergeCell ref="ER1:ET2"/>
    <mergeCell ref="EU1:EV1"/>
    <mergeCell ref="EW1:EX1"/>
    <mergeCell ref="EY1:FA2"/>
    <mergeCell ref="FB1:FC1"/>
    <mergeCell ref="FD1:FE1"/>
    <mergeCell ref="EU2:EV2"/>
    <mergeCell ref="EW2:EX2"/>
    <mergeCell ref="FB2:FC2"/>
    <mergeCell ref="FD2:FE2"/>
    <mergeCell ref="ED1:EF2"/>
    <mergeCell ref="EG1:EH1"/>
    <mergeCell ref="EI1:EJ1"/>
    <mergeCell ref="EK1:EM2"/>
    <mergeCell ref="EN1:EO1"/>
    <mergeCell ref="EP1:EQ1"/>
    <mergeCell ref="EG2:EH2"/>
    <mergeCell ref="EI2:EJ2"/>
    <mergeCell ref="EN2:EO2"/>
    <mergeCell ref="EP2:EQ2"/>
    <mergeCell ref="DP1:DR2"/>
    <mergeCell ref="DS1:DT1"/>
    <mergeCell ref="DU1:DV1"/>
    <mergeCell ref="DW1:DY2"/>
    <mergeCell ref="DZ1:EA1"/>
    <mergeCell ref="EB1:EC1"/>
    <mergeCell ref="DS2:DT2"/>
    <mergeCell ref="DU2:DV2"/>
    <mergeCell ref="DZ2:EA2"/>
    <mergeCell ref="EB2:EC2"/>
    <mergeCell ref="DB1:DD2"/>
    <mergeCell ref="DE1:DF1"/>
    <mergeCell ref="DG1:DH1"/>
    <mergeCell ref="DI1:DK2"/>
    <mergeCell ref="DL1:DM1"/>
    <mergeCell ref="DN1:DO1"/>
    <mergeCell ref="DE2:DF2"/>
    <mergeCell ref="DG2:DH2"/>
    <mergeCell ref="DL2:DM2"/>
    <mergeCell ref="DN2:DO2"/>
    <mergeCell ref="CN1:CP2"/>
    <mergeCell ref="CQ1:CR1"/>
    <mergeCell ref="CS1:CT1"/>
    <mergeCell ref="CU1:CW2"/>
    <mergeCell ref="CX1:CY1"/>
    <mergeCell ref="CZ1:DA1"/>
    <mergeCell ref="CQ2:CR2"/>
    <mergeCell ref="CS2:CT2"/>
    <mergeCell ref="CX2:CY2"/>
    <mergeCell ref="CZ2:DA2"/>
    <mergeCell ref="BZ1:CB2"/>
    <mergeCell ref="CC1:CD1"/>
    <mergeCell ref="CE1:CF1"/>
    <mergeCell ref="CG1:CI2"/>
    <mergeCell ref="CJ1:CK1"/>
    <mergeCell ref="CL1:CM1"/>
    <mergeCell ref="CC2:CD2"/>
    <mergeCell ref="CE2:CF2"/>
    <mergeCell ref="CJ2:CK2"/>
    <mergeCell ref="CL2:CM2"/>
    <mergeCell ref="BL1:BN2"/>
    <mergeCell ref="BO1:BP1"/>
    <mergeCell ref="BQ1:BR1"/>
    <mergeCell ref="BS1:BU2"/>
    <mergeCell ref="BV1:BW1"/>
    <mergeCell ref="BX1:BY1"/>
    <mergeCell ref="BO2:BP2"/>
    <mergeCell ref="BQ2:BR2"/>
    <mergeCell ref="BV2:BW2"/>
    <mergeCell ref="BX2:BY2"/>
    <mergeCell ref="AX1:AZ2"/>
    <mergeCell ref="BA1:BB1"/>
    <mergeCell ref="BC1:BD1"/>
    <mergeCell ref="BE1:BG2"/>
    <mergeCell ref="BH1:BI1"/>
    <mergeCell ref="BJ1:BK1"/>
    <mergeCell ref="BA2:BB2"/>
    <mergeCell ref="BC2:BD2"/>
    <mergeCell ref="BH2:BI2"/>
    <mergeCell ref="BJ2:BK2"/>
    <mergeCell ref="AT1:AU1"/>
    <mergeCell ref="AV1:AW1"/>
    <mergeCell ref="AO2:AP2"/>
    <mergeCell ref="AT2:AU2"/>
    <mergeCell ref="AV2:AW2"/>
    <mergeCell ref="V1:X2"/>
    <mergeCell ref="Y1:Z1"/>
    <mergeCell ref="AA1:AB1"/>
    <mergeCell ref="AC1:AE2"/>
    <mergeCell ref="AF1:AG1"/>
    <mergeCell ref="AH1:AI1"/>
    <mergeCell ref="I1:J1"/>
    <mergeCell ref="K1:L1"/>
    <mergeCell ref="M1:N1"/>
    <mergeCell ref="O1:Q2"/>
    <mergeCell ref="R1:S1"/>
    <mergeCell ref="T1:U1"/>
    <mergeCell ref="I2:J2"/>
    <mergeCell ref="K2:L2"/>
    <mergeCell ref="M2:N2"/>
    <mergeCell ref="R2:S2"/>
  </mergeCells>
  <hyperlinks>
    <hyperlink ref="G7" r:id="rId1" xr:uid="{2F067981-A68D-47A3-B244-A7FDC867FF79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14</xdr:row>
                    <xdr:rowOff>161925</xdr:rowOff>
                  </from>
                  <to>
                    <xdr:col>2</xdr:col>
                    <xdr:colOff>9525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 sizeWithCells="1">
                  <from>
                    <xdr:col>7</xdr:col>
                    <xdr:colOff>400050</xdr:colOff>
                    <xdr:row>23</xdr:row>
                    <xdr:rowOff>85725</xdr:rowOff>
                  </from>
                  <to>
                    <xdr:col>7</xdr:col>
                    <xdr:colOff>704850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 sizeWithCells="1">
                  <from>
                    <xdr:col>7</xdr:col>
                    <xdr:colOff>400050</xdr:colOff>
                    <xdr:row>25</xdr:row>
                    <xdr:rowOff>85725</xdr:rowOff>
                  </from>
                  <to>
                    <xdr:col>7</xdr:col>
                    <xdr:colOff>704850</xdr:colOff>
                    <xdr:row>26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24105-2E6E-45B3-B00B-5D52CE9A7DC3}">
  <dimension ref="A1:ML47"/>
  <sheetViews>
    <sheetView view="pageLayout" zoomScaleNormal="100" workbookViewId="0">
      <selection activeCell="D5" sqref="D5:G6"/>
    </sheetView>
  </sheetViews>
  <sheetFormatPr baseColWidth="10" defaultColWidth="11.42578125" defaultRowHeight="15"/>
  <cols>
    <col min="3" max="3" width="15.140625" bestFit="1" customWidth="1"/>
    <col min="10" max="10" width="15.140625" customWidth="1"/>
    <col min="17" max="17" width="15.140625" customWidth="1"/>
    <col min="24" max="24" width="15.140625" customWidth="1"/>
    <col min="31" max="31" width="15.140625" customWidth="1"/>
    <col min="38" max="38" width="15.140625" customWidth="1"/>
    <col min="45" max="45" width="15.140625" customWidth="1"/>
    <col min="52" max="52" width="15.140625" customWidth="1"/>
    <col min="59" max="59" width="15.140625" customWidth="1"/>
    <col min="66" max="66" width="15.140625" customWidth="1"/>
    <col min="73" max="73" width="15.140625" customWidth="1"/>
    <col min="80" max="80" width="15.140625" customWidth="1"/>
    <col min="87" max="87" width="15.140625" customWidth="1"/>
    <col min="94" max="94" width="15.140625" customWidth="1"/>
    <col min="101" max="101" width="15.140625" customWidth="1"/>
    <col min="108" max="108" width="15.140625" customWidth="1"/>
    <col min="115" max="115" width="15.140625" customWidth="1"/>
    <col min="122" max="122" width="15.140625" customWidth="1"/>
    <col min="129" max="129" width="15.140625" customWidth="1"/>
    <col min="136" max="136" width="15.140625" customWidth="1"/>
    <col min="143" max="143" width="15.140625" customWidth="1"/>
    <col min="150" max="150" width="15.140625" customWidth="1"/>
    <col min="157" max="157" width="15.140625" customWidth="1"/>
    <col min="164" max="164" width="15.140625" customWidth="1"/>
    <col min="171" max="171" width="15.140625" customWidth="1"/>
    <col min="178" max="178" width="15.140625" customWidth="1"/>
    <col min="185" max="185" width="15.140625" customWidth="1"/>
    <col min="192" max="192" width="15.140625" customWidth="1"/>
    <col min="199" max="199" width="15.140625" customWidth="1"/>
    <col min="206" max="206" width="15.140625" customWidth="1"/>
    <col min="213" max="213" width="15.140625" customWidth="1"/>
    <col min="220" max="220" width="15.140625" customWidth="1"/>
    <col min="227" max="227" width="15.140625" customWidth="1"/>
    <col min="234" max="234" width="15.140625" customWidth="1"/>
    <col min="241" max="241" width="15.140625" customWidth="1"/>
    <col min="248" max="248" width="15.140625" customWidth="1"/>
    <col min="255" max="255" width="15.140625" customWidth="1"/>
    <col min="262" max="262" width="15.140625" customWidth="1"/>
    <col min="269" max="269" width="15.140625" customWidth="1"/>
    <col min="276" max="276" width="15.140625" customWidth="1"/>
    <col min="283" max="283" width="15.140625" customWidth="1"/>
    <col min="290" max="290" width="15.140625" customWidth="1"/>
    <col min="297" max="297" width="15.140625" customWidth="1"/>
    <col min="304" max="304" width="15.140625" customWidth="1"/>
    <col min="311" max="311" width="15.140625" customWidth="1"/>
    <col min="318" max="318" width="15.140625" customWidth="1"/>
    <col min="325" max="325" width="15.140625" customWidth="1"/>
    <col min="332" max="332" width="15.140625" customWidth="1"/>
    <col min="339" max="339" width="15.140625" customWidth="1"/>
    <col min="346" max="346" width="15.140625" customWidth="1"/>
  </cols>
  <sheetData>
    <row r="1" spans="1:350">
      <c r="A1" s="211" t="s">
        <v>44</v>
      </c>
      <c r="B1" s="212"/>
      <c r="C1" s="212"/>
      <c r="D1" s="212"/>
      <c r="E1" s="212"/>
      <c r="F1" s="212"/>
      <c r="G1" s="213"/>
      <c r="H1" s="211" t="s">
        <v>45</v>
      </c>
      <c r="I1" s="212"/>
      <c r="J1" s="212"/>
      <c r="K1" s="212"/>
      <c r="L1" s="212"/>
      <c r="M1" s="212"/>
      <c r="N1" s="213"/>
      <c r="O1" s="211" t="s">
        <v>46</v>
      </c>
      <c r="P1" s="212"/>
      <c r="Q1" s="212"/>
      <c r="R1" s="212"/>
      <c r="S1" s="212"/>
      <c r="T1" s="212"/>
      <c r="U1" s="213"/>
      <c r="V1" s="211" t="s">
        <v>47</v>
      </c>
      <c r="W1" s="212"/>
      <c r="X1" s="212"/>
      <c r="Y1" s="212"/>
      <c r="Z1" s="212"/>
      <c r="AA1" s="212"/>
      <c r="AB1" s="213"/>
      <c r="AC1" s="211" t="s">
        <v>48</v>
      </c>
      <c r="AD1" s="212"/>
      <c r="AE1" s="212"/>
      <c r="AF1" s="212"/>
      <c r="AG1" s="212"/>
      <c r="AH1" s="212"/>
      <c r="AI1" s="213"/>
      <c r="AJ1" s="211" t="s">
        <v>49</v>
      </c>
      <c r="AK1" s="212"/>
      <c r="AL1" s="212"/>
      <c r="AM1" s="212"/>
      <c r="AN1" s="212"/>
      <c r="AO1" s="212"/>
      <c r="AP1" s="213"/>
      <c r="AQ1" s="211" t="s">
        <v>50</v>
      </c>
      <c r="AR1" s="212"/>
      <c r="AS1" s="212"/>
      <c r="AT1" s="212"/>
      <c r="AU1" s="212"/>
      <c r="AV1" s="212"/>
      <c r="AW1" s="213"/>
      <c r="AX1" s="211" t="s">
        <v>51</v>
      </c>
      <c r="AY1" s="212"/>
      <c r="AZ1" s="212"/>
      <c r="BA1" s="212"/>
      <c r="BB1" s="212"/>
      <c r="BC1" s="212"/>
      <c r="BD1" s="213"/>
      <c r="BE1" s="211" t="s">
        <v>52</v>
      </c>
      <c r="BF1" s="212"/>
      <c r="BG1" s="212"/>
      <c r="BH1" s="212"/>
      <c r="BI1" s="212"/>
      <c r="BJ1" s="212"/>
      <c r="BK1" s="213"/>
      <c r="BL1" s="211" t="s">
        <v>53</v>
      </c>
      <c r="BM1" s="212"/>
      <c r="BN1" s="212"/>
      <c r="BO1" s="212"/>
      <c r="BP1" s="212"/>
      <c r="BQ1" s="212"/>
      <c r="BR1" s="213"/>
      <c r="BS1" s="211" t="s">
        <v>54</v>
      </c>
      <c r="BT1" s="212"/>
      <c r="BU1" s="212"/>
      <c r="BV1" s="212"/>
      <c r="BW1" s="212"/>
      <c r="BX1" s="212"/>
      <c r="BY1" s="213"/>
      <c r="BZ1" s="211" t="s">
        <v>55</v>
      </c>
      <c r="CA1" s="212"/>
      <c r="CB1" s="212"/>
      <c r="CC1" s="212"/>
      <c r="CD1" s="212"/>
      <c r="CE1" s="212"/>
      <c r="CF1" s="213"/>
      <c r="CG1" s="211" t="s">
        <v>56</v>
      </c>
      <c r="CH1" s="212"/>
      <c r="CI1" s="212"/>
      <c r="CJ1" s="212"/>
      <c r="CK1" s="212"/>
      <c r="CL1" s="212"/>
      <c r="CM1" s="213"/>
      <c r="CN1" s="211" t="s">
        <v>57</v>
      </c>
      <c r="CO1" s="212"/>
      <c r="CP1" s="212"/>
      <c r="CQ1" s="212"/>
      <c r="CR1" s="212"/>
      <c r="CS1" s="212"/>
      <c r="CT1" s="213"/>
      <c r="CU1" s="211" t="s">
        <v>58</v>
      </c>
      <c r="CV1" s="212"/>
      <c r="CW1" s="212"/>
      <c r="CX1" s="212"/>
      <c r="CY1" s="212"/>
      <c r="CZ1" s="212"/>
      <c r="DA1" s="213"/>
      <c r="DB1" s="211" t="s">
        <v>59</v>
      </c>
      <c r="DC1" s="212"/>
      <c r="DD1" s="212"/>
      <c r="DE1" s="212"/>
      <c r="DF1" s="212"/>
      <c r="DG1" s="212"/>
      <c r="DH1" s="213"/>
      <c r="DI1" s="211" t="s">
        <v>60</v>
      </c>
      <c r="DJ1" s="212"/>
      <c r="DK1" s="212"/>
      <c r="DL1" s="212"/>
      <c r="DM1" s="212"/>
      <c r="DN1" s="212"/>
      <c r="DO1" s="213"/>
      <c r="DP1" s="211" t="s">
        <v>61</v>
      </c>
      <c r="DQ1" s="212"/>
      <c r="DR1" s="212"/>
      <c r="DS1" s="212"/>
      <c r="DT1" s="212"/>
      <c r="DU1" s="212"/>
      <c r="DV1" s="213"/>
      <c r="DW1" s="211" t="s">
        <v>62</v>
      </c>
      <c r="DX1" s="212"/>
      <c r="DY1" s="212"/>
      <c r="DZ1" s="212"/>
      <c r="EA1" s="212"/>
      <c r="EB1" s="212"/>
      <c r="EC1" s="213"/>
      <c r="ED1" s="211" t="s">
        <v>63</v>
      </c>
      <c r="EE1" s="212"/>
      <c r="EF1" s="212"/>
      <c r="EG1" s="212"/>
      <c r="EH1" s="212"/>
      <c r="EI1" s="212"/>
      <c r="EJ1" s="213"/>
      <c r="EK1" s="211" t="s">
        <v>64</v>
      </c>
      <c r="EL1" s="212"/>
      <c r="EM1" s="212"/>
      <c r="EN1" s="212"/>
      <c r="EO1" s="212"/>
      <c r="EP1" s="212"/>
      <c r="EQ1" s="213"/>
      <c r="ER1" s="211" t="s">
        <v>65</v>
      </c>
      <c r="ES1" s="212"/>
      <c r="ET1" s="212"/>
      <c r="EU1" s="212"/>
      <c r="EV1" s="212"/>
      <c r="EW1" s="212"/>
      <c r="EX1" s="213"/>
      <c r="EY1" s="211" t="s">
        <v>66</v>
      </c>
      <c r="EZ1" s="212"/>
      <c r="FA1" s="212"/>
      <c r="FB1" s="212"/>
      <c r="FC1" s="212"/>
      <c r="FD1" s="212"/>
      <c r="FE1" s="213"/>
      <c r="FF1" s="211" t="s">
        <v>67</v>
      </c>
      <c r="FG1" s="212"/>
      <c r="FH1" s="212"/>
      <c r="FI1" s="212"/>
      <c r="FJ1" s="212"/>
      <c r="FK1" s="212"/>
      <c r="FL1" s="213"/>
      <c r="FM1" s="211" t="s">
        <v>68</v>
      </c>
      <c r="FN1" s="212"/>
      <c r="FO1" s="212"/>
      <c r="FP1" s="212"/>
      <c r="FQ1" s="212"/>
      <c r="FR1" s="212"/>
      <c r="FS1" s="213"/>
      <c r="FT1" s="211" t="s">
        <v>69</v>
      </c>
      <c r="FU1" s="212"/>
      <c r="FV1" s="212"/>
      <c r="FW1" s="212"/>
      <c r="FX1" s="212"/>
      <c r="FY1" s="212"/>
      <c r="FZ1" s="213"/>
      <c r="GA1" s="211" t="s">
        <v>70</v>
      </c>
      <c r="GB1" s="212"/>
      <c r="GC1" s="212"/>
      <c r="GD1" s="212"/>
      <c r="GE1" s="212"/>
      <c r="GF1" s="212"/>
      <c r="GG1" s="213"/>
      <c r="GH1" s="211" t="s">
        <v>71</v>
      </c>
      <c r="GI1" s="212"/>
      <c r="GJ1" s="212"/>
      <c r="GK1" s="212"/>
      <c r="GL1" s="212"/>
      <c r="GM1" s="212"/>
      <c r="GN1" s="213"/>
      <c r="GO1" s="211" t="s">
        <v>72</v>
      </c>
      <c r="GP1" s="212"/>
      <c r="GQ1" s="212"/>
      <c r="GR1" s="212"/>
      <c r="GS1" s="212"/>
      <c r="GT1" s="212"/>
      <c r="GU1" s="213"/>
      <c r="GV1" s="211" t="s">
        <v>73</v>
      </c>
      <c r="GW1" s="212"/>
      <c r="GX1" s="212"/>
      <c r="GY1" s="212"/>
      <c r="GZ1" s="212"/>
      <c r="HA1" s="212"/>
      <c r="HB1" s="213"/>
      <c r="HC1" s="211" t="s">
        <v>74</v>
      </c>
      <c r="HD1" s="212"/>
      <c r="HE1" s="212"/>
      <c r="HF1" s="212"/>
      <c r="HG1" s="212"/>
      <c r="HH1" s="212"/>
      <c r="HI1" s="213"/>
      <c r="HJ1" s="211" t="s">
        <v>75</v>
      </c>
      <c r="HK1" s="212"/>
      <c r="HL1" s="212"/>
      <c r="HM1" s="212"/>
      <c r="HN1" s="212"/>
      <c r="HO1" s="212"/>
      <c r="HP1" s="213"/>
      <c r="HQ1" s="211" t="s">
        <v>76</v>
      </c>
      <c r="HR1" s="212"/>
      <c r="HS1" s="212"/>
      <c r="HT1" s="212"/>
      <c r="HU1" s="212"/>
      <c r="HV1" s="212"/>
      <c r="HW1" s="213"/>
      <c r="HX1" s="211" t="s">
        <v>77</v>
      </c>
      <c r="HY1" s="212"/>
      <c r="HZ1" s="212"/>
      <c r="IA1" s="212"/>
      <c r="IB1" s="212"/>
      <c r="IC1" s="212"/>
      <c r="ID1" s="213"/>
      <c r="IE1" s="211" t="s">
        <v>78</v>
      </c>
      <c r="IF1" s="212"/>
      <c r="IG1" s="212"/>
      <c r="IH1" s="212"/>
      <c r="II1" s="212"/>
      <c r="IJ1" s="212"/>
      <c r="IK1" s="213"/>
      <c r="IL1" s="211" t="s">
        <v>79</v>
      </c>
      <c r="IM1" s="212"/>
      <c r="IN1" s="212"/>
      <c r="IO1" s="212"/>
      <c r="IP1" s="212"/>
      <c r="IQ1" s="212"/>
      <c r="IR1" s="213"/>
      <c r="IS1" s="211" t="s">
        <v>80</v>
      </c>
      <c r="IT1" s="212"/>
      <c r="IU1" s="212"/>
      <c r="IV1" s="212"/>
      <c r="IW1" s="212"/>
      <c r="IX1" s="212"/>
      <c r="IY1" s="213"/>
      <c r="IZ1" s="211" t="s">
        <v>81</v>
      </c>
      <c r="JA1" s="212"/>
      <c r="JB1" s="212"/>
      <c r="JC1" s="212"/>
      <c r="JD1" s="212"/>
      <c r="JE1" s="212"/>
      <c r="JF1" s="213"/>
      <c r="JG1" s="211" t="s">
        <v>82</v>
      </c>
      <c r="JH1" s="212"/>
      <c r="JI1" s="212"/>
      <c r="JJ1" s="212"/>
      <c r="JK1" s="212"/>
      <c r="JL1" s="212"/>
      <c r="JM1" s="213"/>
      <c r="JN1" s="211" t="s">
        <v>83</v>
      </c>
      <c r="JO1" s="212"/>
      <c r="JP1" s="212"/>
      <c r="JQ1" s="212"/>
      <c r="JR1" s="212"/>
      <c r="JS1" s="212"/>
      <c r="JT1" s="213"/>
      <c r="JU1" s="211" t="s">
        <v>84</v>
      </c>
      <c r="JV1" s="212"/>
      <c r="JW1" s="212"/>
      <c r="JX1" s="212"/>
      <c r="JY1" s="212"/>
      <c r="JZ1" s="212"/>
      <c r="KA1" s="213"/>
      <c r="KB1" s="211" t="s">
        <v>85</v>
      </c>
      <c r="KC1" s="212"/>
      <c r="KD1" s="212"/>
      <c r="KE1" s="212"/>
      <c r="KF1" s="212"/>
      <c r="KG1" s="212"/>
      <c r="KH1" s="213"/>
      <c r="KI1" s="211" t="s">
        <v>86</v>
      </c>
      <c r="KJ1" s="212"/>
      <c r="KK1" s="212"/>
      <c r="KL1" s="212"/>
      <c r="KM1" s="212"/>
      <c r="KN1" s="212"/>
      <c r="KO1" s="213"/>
      <c r="KP1" s="211" t="s">
        <v>87</v>
      </c>
      <c r="KQ1" s="212"/>
      <c r="KR1" s="212"/>
      <c r="KS1" s="212"/>
      <c r="KT1" s="212"/>
      <c r="KU1" s="212"/>
      <c r="KV1" s="213"/>
      <c r="KW1" s="211" t="s">
        <v>88</v>
      </c>
      <c r="KX1" s="212"/>
      <c r="KY1" s="212"/>
      <c r="KZ1" s="212"/>
      <c r="LA1" s="212"/>
      <c r="LB1" s="212"/>
      <c r="LC1" s="213"/>
      <c r="LD1" s="211" t="s">
        <v>89</v>
      </c>
      <c r="LE1" s="212"/>
      <c r="LF1" s="212"/>
      <c r="LG1" s="212"/>
      <c r="LH1" s="212"/>
      <c r="LI1" s="212"/>
      <c r="LJ1" s="213"/>
      <c r="LK1" s="211" t="s">
        <v>90</v>
      </c>
      <c r="LL1" s="212"/>
      <c r="LM1" s="212"/>
      <c r="LN1" s="212"/>
      <c r="LO1" s="212"/>
      <c r="LP1" s="212"/>
      <c r="LQ1" s="213"/>
      <c r="LR1" s="211" t="s">
        <v>91</v>
      </c>
      <c r="LS1" s="212"/>
      <c r="LT1" s="212"/>
      <c r="LU1" s="212"/>
      <c r="LV1" s="212"/>
      <c r="LW1" s="212"/>
      <c r="LX1" s="213"/>
      <c r="LY1" s="211" t="s">
        <v>92</v>
      </c>
      <c r="LZ1" s="212"/>
      <c r="MA1" s="212"/>
      <c r="MB1" s="212"/>
      <c r="MC1" s="212"/>
      <c r="MD1" s="212"/>
      <c r="ME1" s="213"/>
      <c r="MF1" s="211" t="s">
        <v>93</v>
      </c>
      <c r="MG1" s="212"/>
      <c r="MH1" s="212"/>
      <c r="MI1" s="212"/>
      <c r="MJ1" s="212"/>
      <c r="MK1" s="212"/>
      <c r="ML1" s="213"/>
    </row>
    <row r="2" spans="1:350">
      <c r="A2" s="214"/>
      <c r="B2" s="215"/>
      <c r="C2" s="215"/>
      <c r="D2" s="215"/>
      <c r="E2" s="215"/>
      <c r="F2" s="215"/>
      <c r="G2" s="216"/>
      <c r="H2" s="214"/>
      <c r="I2" s="215"/>
      <c r="J2" s="215"/>
      <c r="K2" s="215"/>
      <c r="L2" s="215"/>
      <c r="M2" s="215"/>
      <c r="N2" s="216"/>
      <c r="O2" s="214"/>
      <c r="P2" s="215"/>
      <c r="Q2" s="215"/>
      <c r="R2" s="215"/>
      <c r="S2" s="215"/>
      <c r="T2" s="215"/>
      <c r="U2" s="216"/>
      <c r="V2" s="214"/>
      <c r="W2" s="215"/>
      <c r="X2" s="215"/>
      <c r="Y2" s="215"/>
      <c r="Z2" s="215"/>
      <c r="AA2" s="215"/>
      <c r="AB2" s="216"/>
      <c r="AC2" s="214"/>
      <c r="AD2" s="215"/>
      <c r="AE2" s="215"/>
      <c r="AF2" s="215"/>
      <c r="AG2" s="215"/>
      <c r="AH2" s="215"/>
      <c r="AI2" s="216"/>
      <c r="AJ2" s="214"/>
      <c r="AK2" s="215"/>
      <c r="AL2" s="215"/>
      <c r="AM2" s="215"/>
      <c r="AN2" s="215"/>
      <c r="AO2" s="215"/>
      <c r="AP2" s="216"/>
      <c r="AQ2" s="214"/>
      <c r="AR2" s="215"/>
      <c r="AS2" s="215"/>
      <c r="AT2" s="215"/>
      <c r="AU2" s="215"/>
      <c r="AV2" s="215"/>
      <c r="AW2" s="216"/>
      <c r="AX2" s="214"/>
      <c r="AY2" s="215"/>
      <c r="AZ2" s="215"/>
      <c r="BA2" s="215"/>
      <c r="BB2" s="215"/>
      <c r="BC2" s="215"/>
      <c r="BD2" s="216"/>
      <c r="BE2" s="214"/>
      <c r="BF2" s="215"/>
      <c r="BG2" s="215"/>
      <c r="BH2" s="215"/>
      <c r="BI2" s="215"/>
      <c r="BJ2" s="215"/>
      <c r="BK2" s="216"/>
      <c r="BL2" s="214"/>
      <c r="BM2" s="215"/>
      <c r="BN2" s="215"/>
      <c r="BO2" s="215"/>
      <c r="BP2" s="215"/>
      <c r="BQ2" s="215"/>
      <c r="BR2" s="216"/>
      <c r="BS2" s="214"/>
      <c r="BT2" s="215"/>
      <c r="BU2" s="215"/>
      <c r="BV2" s="215"/>
      <c r="BW2" s="215"/>
      <c r="BX2" s="215"/>
      <c r="BY2" s="216"/>
      <c r="BZ2" s="214"/>
      <c r="CA2" s="215"/>
      <c r="CB2" s="215"/>
      <c r="CC2" s="215"/>
      <c r="CD2" s="215"/>
      <c r="CE2" s="215"/>
      <c r="CF2" s="216"/>
      <c r="CG2" s="214"/>
      <c r="CH2" s="215"/>
      <c r="CI2" s="215"/>
      <c r="CJ2" s="215"/>
      <c r="CK2" s="215"/>
      <c r="CL2" s="215"/>
      <c r="CM2" s="216"/>
      <c r="CN2" s="214"/>
      <c r="CO2" s="215"/>
      <c r="CP2" s="215"/>
      <c r="CQ2" s="215"/>
      <c r="CR2" s="215"/>
      <c r="CS2" s="215"/>
      <c r="CT2" s="216"/>
      <c r="CU2" s="214"/>
      <c r="CV2" s="215"/>
      <c r="CW2" s="215"/>
      <c r="CX2" s="215"/>
      <c r="CY2" s="215"/>
      <c r="CZ2" s="215"/>
      <c r="DA2" s="216"/>
      <c r="DB2" s="214"/>
      <c r="DC2" s="215"/>
      <c r="DD2" s="215"/>
      <c r="DE2" s="215"/>
      <c r="DF2" s="215"/>
      <c r="DG2" s="215"/>
      <c r="DH2" s="216"/>
      <c r="DI2" s="214"/>
      <c r="DJ2" s="215"/>
      <c r="DK2" s="215"/>
      <c r="DL2" s="215"/>
      <c r="DM2" s="215"/>
      <c r="DN2" s="215"/>
      <c r="DO2" s="216"/>
      <c r="DP2" s="214"/>
      <c r="DQ2" s="215"/>
      <c r="DR2" s="215"/>
      <c r="DS2" s="215"/>
      <c r="DT2" s="215"/>
      <c r="DU2" s="215"/>
      <c r="DV2" s="216"/>
      <c r="DW2" s="214"/>
      <c r="DX2" s="215"/>
      <c r="DY2" s="215"/>
      <c r="DZ2" s="215"/>
      <c r="EA2" s="215"/>
      <c r="EB2" s="215"/>
      <c r="EC2" s="216"/>
      <c r="ED2" s="214"/>
      <c r="EE2" s="215"/>
      <c r="EF2" s="215"/>
      <c r="EG2" s="215"/>
      <c r="EH2" s="215"/>
      <c r="EI2" s="215"/>
      <c r="EJ2" s="216"/>
      <c r="EK2" s="214"/>
      <c r="EL2" s="215"/>
      <c r="EM2" s="215"/>
      <c r="EN2" s="215"/>
      <c r="EO2" s="215"/>
      <c r="EP2" s="215"/>
      <c r="EQ2" s="216"/>
      <c r="ER2" s="214"/>
      <c r="ES2" s="215"/>
      <c r="ET2" s="215"/>
      <c r="EU2" s="215"/>
      <c r="EV2" s="215"/>
      <c r="EW2" s="215"/>
      <c r="EX2" s="216"/>
      <c r="EY2" s="214"/>
      <c r="EZ2" s="215"/>
      <c r="FA2" s="215"/>
      <c r="FB2" s="215"/>
      <c r="FC2" s="215"/>
      <c r="FD2" s="215"/>
      <c r="FE2" s="216"/>
      <c r="FF2" s="214"/>
      <c r="FG2" s="215"/>
      <c r="FH2" s="215"/>
      <c r="FI2" s="215"/>
      <c r="FJ2" s="215"/>
      <c r="FK2" s="215"/>
      <c r="FL2" s="216"/>
      <c r="FM2" s="214"/>
      <c r="FN2" s="215"/>
      <c r="FO2" s="215"/>
      <c r="FP2" s="215"/>
      <c r="FQ2" s="215"/>
      <c r="FR2" s="215"/>
      <c r="FS2" s="216"/>
      <c r="FT2" s="214"/>
      <c r="FU2" s="215"/>
      <c r="FV2" s="215"/>
      <c r="FW2" s="215"/>
      <c r="FX2" s="215"/>
      <c r="FY2" s="215"/>
      <c r="FZ2" s="216"/>
      <c r="GA2" s="214"/>
      <c r="GB2" s="215"/>
      <c r="GC2" s="215"/>
      <c r="GD2" s="215"/>
      <c r="GE2" s="215"/>
      <c r="GF2" s="215"/>
      <c r="GG2" s="216"/>
      <c r="GH2" s="214"/>
      <c r="GI2" s="215"/>
      <c r="GJ2" s="215"/>
      <c r="GK2" s="215"/>
      <c r="GL2" s="215"/>
      <c r="GM2" s="215"/>
      <c r="GN2" s="216"/>
      <c r="GO2" s="214"/>
      <c r="GP2" s="215"/>
      <c r="GQ2" s="215"/>
      <c r="GR2" s="215"/>
      <c r="GS2" s="215"/>
      <c r="GT2" s="215"/>
      <c r="GU2" s="216"/>
      <c r="GV2" s="214"/>
      <c r="GW2" s="215"/>
      <c r="GX2" s="215"/>
      <c r="GY2" s="215"/>
      <c r="GZ2" s="215"/>
      <c r="HA2" s="215"/>
      <c r="HB2" s="216"/>
      <c r="HC2" s="214"/>
      <c r="HD2" s="215"/>
      <c r="HE2" s="215"/>
      <c r="HF2" s="215"/>
      <c r="HG2" s="215"/>
      <c r="HH2" s="215"/>
      <c r="HI2" s="216"/>
      <c r="HJ2" s="214"/>
      <c r="HK2" s="215"/>
      <c r="HL2" s="215"/>
      <c r="HM2" s="215"/>
      <c r="HN2" s="215"/>
      <c r="HO2" s="215"/>
      <c r="HP2" s="216"/>
      <c r="HQ2" s="214"/>
      <c r="HR2" s="215"/>
      <c r="HS2" s="215"/>
      <c r="HT2" s="215"/>
      <c r="HU2" s="215"/>
      <c r="HV2" s="215"/>
      <c r="HW2" s="216"/>
      <c r="HX2" s="214"/>
      <c r="HY2" s="215"/>
      <c r="HZ2" s="215"/>
      <c r="IA2" s="215"/>
      <c r="IB2" s="215"/>
      <c r="IC2" s="215"/>
      <c r="ID2" s="216"/>
      <c r="IE2" s="214"/>
      <c r="IF2" s="215"/>
      <c r="IG2" s="215"/>
      <c r="IH2" s="215"/>
      <c r="II2" s="215"/>
      <c r="IJ2" s="215"/>
      <c r="IK2" s="216"/>
      <c r="IL2" s="214"/>
      <c r="IM2" s="215"/>
      <c r="IN2" s="215"/>
      <c r="IO2" s="215"/>
      <c r="IP2" s="215"/>
      <c r="IQ2" s="215"/>
      <c r="IR2" s="216"/>
      <c r="IS2" s="214"/>
      <c r="IT2" s="215"/>
      <c r="IU2" s="215"/>
      <c r="IV2" s="215"/>
      <c r="IW2" s="215"/>
      <c r="IX2" s="215"/>
      <c r="IY2" s="216"/>
      <c r="IZ2" s="214"/>
      <c r="JA2" s="215"/>
      <c r="JB2" s="215"/>
      <c r="JC2" s="215"/>
      <c r="JD2" s="215"/>
      <c r="JE2" s="215"/>
      <c r="JF2" s="216"/>
      <c r="JG2" s="214"/>
      <c r="JH2" s="215"/>
      <c r="JI2" s="215"/>
      <c r="JJ2" s="215"/>
      <c r="JK2" s="215"/>
      <c r="JL2" s="215"/>
      <c r="JM2" s="216"/>
      <c r="JN2" s="214"/>
      <c r="JO2" s="215"/>
      <c r="JP2" s="215"/>
      <c r="JQ2" s="215"/>
      <c r="JR2" s="215"/>
      <c r="JS2" s="215"/>
      <c r="JT2" s="216"/>
      <c r="JU2" s="214"/>
      <c r="JV2" s="215"/>
      <c r="JW2" s="215"/>
      <c r="JX2" s="215"/>
      <c r="JY2" s="215"/>
      <c r="JZ2" s="215"/>
      <c r="KA2" s="216"/>
      <c r="KB2" s="214"/>
      <c r="KC2" s="215"/>
      <c r="KD2" s="215"/>
      <c r="KE2" s="215"/>
      <c r="KF2" s="215"/>
      <c r="KG2" s="215"/>
      <c r="KH2" s="216"/>
      <c r="KI2" s="214"/>
      <c r="KJ2" s="215"/>
      <c r="KK2" s="215"/>
      <c r="KL2" s="215"/>
      <c r="KM2" s="215"/>
      <c r="KN2" s="215"/>
      <c r="KO2" s="216"/>
      <c r="KP2" s="214"/>
      <c r="KQ2" s="215"/>
      <c r="KR2" s="215"/>
      <c r="KS2" s="215"/>
      <c r="KT2" s="215"/>
      <c r="KU2" s="215"/>
      <c r="KV2" s="216"/>
      <c r="KW2" s="214"/>
      <c r="KX2" s="215"/>
      <c r="KY2" s="215"/>
      <c r="KZ2" s="215"/>
      <c r="LA2" s="215"/>
      <c r="LB2" s="215"/>
      <c r="LC2" s="216"/>
      <c r="LD2" s="214"/>
      <c r="LE2" s="215"/>
      <c r="LF2" s="215"/>
      <c r="LG2" s="215"/>
      <c r="LH2" s="215"/>
      <c r="LI2" s="215"/>
      <c r="LJ2" s="216"/>
      <c r="LK2" s="214"/>
      <c r="LL2" s="215"/>
      <c r="LM2" s="215"/>
      <c r="LN2" s="215"/>
      <c r="LO2" s="215"/>
      <c r="LP2" s="215"/>
      <c r="LQ2" s="216"/>
      <c r="LR2" s="214"/>
      <c r="LS2" s="215"/>
      <c r="LT2" s="215"/>
      <c r="LU2" s="215"/>
      <c r="LV2" s="215"/>
      <c r="LW2" s="215"/>
      <c r="LX2" s="216"/>
      <c r="LY2" s="214"/>
      <c r="LZ2" s="215"/>
      <c r="MA2" s="215"/>
      <c r="MB2" s="215"/>
      <c r="MC2" s="215"/>
      <c r="MD2" s="215"/>
      <c r="ME2" s="216"/>
      <c r="MF2" s="214"/>
      <c r="MG2" s="215"/>
      <c r="MH2" s="215"/>
      <c r="MI2" s="215"/>
      <c r="MJ2" s="215"/>
      <c r="MK2" s="215"/>
      <c r="ML2" s="216"/>
    </row>
    <row r="3" spans="1:350">
      <c r="A3" s="214"/>
      <c r="B3" s="215"/>
      <c r="C3" s="215"/>
      <c r="D3" s="215"/>
      <c r="E3" s="215"/>
      <c r="F3" s="215"/>
      <c r="G3" s="216"/>
      <c r="H3" s="214"/>
      <c r="I3" s="215"/>
      <c r="J3" s="215"/>
      <c r="K3" s="215"/>
      <c r="L3" s="215"/>
      <c r="M3" s="215"/>
      <c r="N3" s="216"/>
      <c r="O3" s="214"/>
      <c r="P3" s="215"/>
      <c r="Q3" s="215"/>
      <c r="R3" s="215"/>
      <c r="S3" s="215"/>
      <c r="T3" s="215"/>
      <c r="U3" s="216"/>
      <c r="V3" s="214"/>
      <c r="W3" s="215"/>
      <c r="X3" s="215"/>
      <c r="Y3" s="215"/>
      <c r="Z3" s="215"/>
      <c r="AA3" s="215"/>
      <c r="AB3" s="216"/>
      <c r="AC3" s="214"/>
      <c r="AD3" s="215"/>
      <c r="AE3" s="215"/>
      <c r="AF3" s="215"/>
      <c r="AG3" s="215"/>
      <c r="AH3" s="215"/>
      <c r="AI3" s="216"/>
      <c r="AJ3" s="214"/>
      <c r="AK3" s="215"/>
      <c r="AL3" s="215"/>
      <c r="AM3" s="215"/>
      <c r="AN3" s="215"/>
      <c r="AO3" s="215"/>
      <c r="AP3" s="216"/>
      <c r="AQ3" s="214"/>
      <c r="AR3" s="215"/>
      <c r="AS3" s="215"/>
      <c r="AT3" s="215"/>
      <c r="AU3" s="215"/>
      <c r="AV3" s="215"/>
      <c r="AW3" s="216"/>
      <c r="AX3" s="214"/>
      <c r="AY3" s="215"/>
      <c r="AZ3" s="215"/>
      <c r="BA3" s="215"/>
      <c r="BB3" s="215"/>
      <c r="BC3" s="215"/>
      <c r="BD3" s="216"/>
      <c r="BE3" s="214"/>
      <c r="BF3" s="215"/>
      <c r="BG3" s="215"/>
      <c r="BH3" s="215"/>
      <c r="BI3" s="215"/>
      <c r="BJ3" s="215"/>
      <c r="BK3" s="216"/>
      <c r="BL3" s="214"/>
      <c r="BM3" s="215"/>
      <c r="BN3" s="215"/>
      <c r="BO3" s="215"/>
      <c r="BP3" s="215"/>
      <c r="BQ3" s="215"/>
      <c r="BR3" s="216"/>
      <c r="BS3" s="214"/>
      <c r="BT3" s="215"/>
      <c r="BU3" s="215"/>
      <c r="BV3" s="215"/>
      <c r="BW3" s="215"/>
      <c r="BX3" s="215"/>
      <c r="BY3" s="216"/>
      <c r="BZ3" s="214"/>
      <c r="CA3" s="215"/>
      <c r="CB3" s="215"/>
      <c r="CC3" s="215"/>
      <c r="CD3" s="215"/>
      <c r="CE3" s="215"/>
      <c r="CF3" s="216"/>
      <c r="CG3" s="214"/>
      <c r="CH3" s="215"/>
      <c r="CI3" s="215"/>
      <c r="CJ3" s="215"/>
      <c r="CK3" s="215"/>
      <c r="CL3" s="215"/>
      <c r="CM3" s="216"/>
      <c r="CN3" s="214"/>
      <c r="CO3" s="215"/>
      <c r="CP3" s="215"/>
      <c r="CQ3" s="215"/>
      <c r="CR3" s="215"/>
      <c r="CS3" s="215"/>
      <c r="CT3" s="216"/>
      <c r="CU3" s="214"/>
      <c r="CV3" s="215"/>
      <c r="CW3" s="215"/>
      <c r="CX3" s="215"/>
      <c r="CY3" s="215"/>
      <c r="CZ3" s="215"/>
      <c r="DA3" s="216"/>
      <c r="DB3" s="214"/>
      <c r="DC3" s="215"/>
      <c r="DD3" s="215"/>
      <c r="DE3" s="215"/>
      <c r="DF3" s="215"/>
      <c r="DG3" s="215"/>
      <c r="DH3" s="216"/>
      <c r="DI3" s="214"/>
      <c r="DJ3" s="215"/>
      <c r="DK3" s="215"/>
      <c r="DL3" s="215"/>
      <c r="DM3" s="215"/>
      <c r="DN3" s="215"/>
      <c r="DO3" s="216"/>
      <c r="DP3" s="214"/>
      <c r="DQ3" s="215"/>
      <c r="DR3" s="215"/>
      <c r="DS3" s="215"/>
      <c r="DT3" s="215"/>
      <c r="DU3" s="215"/>
      <c r="DV3" s="216"/>
      <c r="DW3" s="214"/>
      <c r="DX3" s="215"/>
      <c r="DY3" s="215"/>
      <c r="DZ3" s="215"/>
      <c r="EA3" s="215"/>
      <c r="EB3" s="215"/>
      <c r="EC3" s="216"/>
      <c r="ED3" s="214"/>
      <c r="EE3" s="215"/>
      <c r="EF3" s="215"/>
      <c r="EG3" s="215"/>
      <c r="EH3" s="215"/>
      <c r="EI3" s="215"/>
      <c r="EJ3" s="216"/>
      <c r="EK3" s="214"/>
      <c r="EL3" s="215"/>
      <c r="EM3" s="215"/>
      <c r="EN3" s="215"/>
      <c r="EO3" s="215"/>
      <c r="EP3" s="215"/>
      <c r="EQ3" s="216"/>
      <c r="ER3" s="214"/>
      <c r="ES3" s="215"/>
      <c r="ET3" s="215"/>
      <c r="EU3" s="215"/>
      <c r="EV3" s="215"/>
      <c r="EW3" s="215"/>
      <c r="EX3" s="216"/>
      <c r="EY3" s="214"/>
      <c r="EZ3" s="215"/>
      <c r="FA3" s="215"/>
      <c r="FB3" s="215"/>
      <c r="FC3" s="215"/>
      <c r="FD3" s="215"/>
      <c r="FE3" s="216"/>
      <c r="FF3" s="214"/>
      <c r="FG3" s="215"/>
      <c r="FH3" s="215"/>
      <c r="FI3" s="215"/>
      <c r="FJ3" s="215"/>
      <c r="FK3" s="215"/>
      <c r="FL3" s="216"/>
      <c r="FM3" s="214"/>
      <c r="FN3" s="215"/>
      <c r="FO3" s="215"/>
      <c r="FP3" s="215"/>
      <c r="FQ3" s="215"/>
      <c r="FR3" s="215"/>
      <c r="FS3" s="216"/>
      <c r="FT3" s="214"/>
      <c r="FU3" s="215"/>
      <c r="FV3" s="215"/>
      <c r="FW3" s="215"/>
      <c r="FX3" s="215"/>
      <c r="FY3" s="215"/>
      <c r="FZ3" s="216"/>
      <c r="GA3" s="214"/>
      <c r="GB3" s="215"/>
      <c r="GC3" s="215"/>
      <c r="GD3" s="215"/>
      <c r="GE3" s="215"/>
      <c r="GF3" s="215"/>
      <c r="GG3" s="216"/>
      <c r="GH3" s="214"/>
      <c r="GI3" s="215"/>
      <c r="GJ3" s="215"/>
      <c r="GK3" s="215"/>
      <c r="GL3" s="215"/>
      <c r="GM3" s="215"/>
      <c r="GN3" s="216"/>
      <c r="GO3" s="214"/>
      <c r="GP3" s="215"/>
      <c r="GQ3" s="215"/>
      <c r="GR3" s="215"/>
      <c r="GS3" s="215"/>
      <c r="GT3" s="215"/>
      <c r="GU3" s="216"/>
      <c r="GV3" s="214"/>
      <c r="GW3" s="215"/>
      <c r="GX3" s="215"/>
      <c r="GY3" s="215"/>
      <c r="GZ3" s="215"/>
      <c r="HA3" s="215"/>
      <c r="HB3" s="216"/>
      <c r="HC3" s="214"/>
      <c r="HD3" s="215"/>
      <c r="HE3" s="215"/>
      <c r="HF3" s="215"/>
      <c r="HG3" s="215"/>
      <c r="HH3" s="215"/>
      <c r="HI3" s="216"/>
      <c r="HJ3" s="214"/>
      <c r="HK3" s="215"/>
      <c r="HL3" s="215"/>
      <c r="HM3" s="215"/>
      <c r="HN3" s="215"/>
      <c r="HO3" s="215"/>
      <c r="HP3" s="216"/>
      <c r="HQ3" s="214"/>
      <c r="HR3" s="215"/>
      <c r="HS3" s="215"/>
      <c r="HT3" s="215"/>
      <c r="HU3" s="215"/>
      <c r="HV3" s="215"/>
      <c r="HW3" s="216"/>
      <c r="HX3" s="214"/>
      <c r="HY3" s="215"/>
      <c r="HZ3" s="215"/>
      <c r="IA3" s="215"/>
      <c r="IB3" s="215"/>
      <c r="IC3" s="215"/>
      <c r="ID3" s="216"/>
      <c r="IE3" s="214"/>
      <c r="IF3" s="215"/>
      <c r="IG3" s="215"/>
      <c r="IH3" s="215"/>
      <c r="II3" s="215"/>
      <c r="IJ3" s="215"/>
      <c r="IK3" s="216"/>
      <c r="IL3" s="214"/>
      <c r="IM3" s="215"/>
      <c r="IN3" s="215"/>
      <c r="IO3" s="215"/>
      <c r="IP3" s="215"/>
      <c r="IQ3" s="215"/>
      <c r="IR3" s="216"/>
      <c r="IS3" s="214"/>
      <c r="IT3" s="215"/>
      <c r="IU3" s="215"/>
      <c r="IV3" s="215"/>
      <c r="IW3" s="215"/>
      <c r="IX3" s="215"/>
      <c r="IY3" s="216"/>
      <c r="IZ3" s="214"/>
      <c r="JA3" s="215"/>
      <c r="JB3" s="215"/>
      <c r="JC3" s="215"/>
      <c r="JD3" s="215"/>
      <c r="JE3" s="215"/>
      <c r="JF3" s="216"/>
      <c r="JG3" s="214"/>
      <c r="JH3" s="215"/>
      <c r="JI3" s="215"/>
      <c r="JJ3" s="215"/>
      <c r="JK3" s="215"/>
      <c r="JL3" s="215"/>
      <c r="JM3" s="216"/>
      <c r="JN3" s="214"/>
      <c r="JO3" s="215"/>
      <c r="JP3" s="215"/>
      <c r="JQ3" s="215"/>
      <c r="JR3" s="215"/>
      <c r="JS3" s="215"/>
      <c r="JT3" s="216"/>
      <c r="JU3" s="214"/>
      <c r="JV3" s="215"/>
      <c r="JW3" s="215"/>
      <c r="JX3" s="215"/>
      <c r="JY3" s="215"/>
      <c r="JZ3" s="215"/>
      <c r="KA3" s="216"/>
      <c r="KB3" s="214"/>
      <c r="KC3" s="215"/>
      <c r="KD3" s="215"/>
      <c r="KE3" s="215"/>
      <c r="KF3" s="215"/>
      <c r="KG3" s="215"/>
      <c r="KH3" s="216"/>
      <c r="KI3" s="214"/>
      <c r="KJ3" s="215"/>
      <c r="KK3" s="215"/>
      <c r="KL3" s="215"/>
      <c r="KM3" s="215"/>
      <c r="KN3" s="215"/>
      <c r="KO3" s="216"/>
      <c r="KP3" s="214"/>
      <c r="KQ3" s="215"/>
      <c r="KR3" s="215"/>
      <c r="KS3" s="215"/>
      <c r="KT3" s="215"/>
      <c r="KU3" s="215"/>
      <c r="KV3" s="216"/>
      <c r="KW3" s="214"/>
      <c r="KX3" s="215"/>
      <c r="KY3" s="215"/>
      <c r="KZ3" s="215"/>
      <c r="LA3" s="215"/>
      <c r="LB3" s="215"/>
      <c r="LC3" s="216"/>
      <c r="LD3" s="214"/>
      <c r="LE3" s="215"/>
      <c r="LF3" s="215"/>
      <c r="LG3" s="215"/>
      <c r="LH3" s="215"/>
      <c r="LI3" s="215"/>
      <c r="LJ3" s="216"/>
      <c r="LK3" s="214"/>
      <c r="LL3" s="215"/>
      <c r="LM3" s="215"/>
      <c r="LN3" s="215"/>
      <c r="LO3" s="215"/>
      <c r="LP3" s="215"/>
      <c r="LQ3" s="216"/>
      <c r="LR3" s="214"/>
      <c r="LS3" s="215"/>
      <c r="LT3" s="215"/>
      <c r="LU3" s="215"/>
      <c r="LV3" s="215"/>
      <c r="LW3" s="215"/>
      <c r="LX3" s="216"/>
      <c r="LY3" s="214"/>
      <c r="LZ3" s="215"/>
      <c r="MA3" s="215"/>
      <c r="MB3" s="215"/>
      <c r="MC3" s="215"/>
      <c r="MD3" s="215"/>
      <c r="ME3" s="216"/>
      <c r="MF3" s="214"/>
      <c r="MG3" s="215"/>
      <c r="MH3" s="215"/>
      <c r="MI3" s="215"/>
      <c r="MJ3" s="215"/>
      <c r="MK3" s="215"/>
      <c r="ML3" s="216"/>
    </row>
    <row r="4" spans="1:350" ht="15.75" thickBot="1">
      <c r="A4" s="217"/>
      <c r="B4" s="218"/>
      <c r="C4" s="218"/>
      <c r="D4" s="218"/>
      <c r="E4" s="218"/>
      <c r="F4" s="218"/>
      <c r="G4" s="219"/>
      <c r="H4" s="217"/>
      <c r="I4" s="218"/>
      <c r="J4" s="218"/>
      <c r="K4" s="218"/>
      <c r="L4" s="218"/>
      <c r="M4" s="218"/>
      <c r="N4" s="219"/>
      <c r="O4" s="217"/>
      <c r="P4" s="218"/>
      <c r="Q4" s="218"/>
      <c r="R4" s="218"/>
      <c r="S4" s="218"/>
      <c r="T4" s="218"/>
      <c r="U4" s="219"/>
      <c r="V4" s="217"/>
      <c r="W4" s="218"/>
      <c r="X4" s="218"/>
      <c r="Y4" s="218"/>
      <c r="Z4" s="218"/>
      <c r="AA4" s="218"/>
      <c r="AB4" s="219"/>
      <c r="AC4" s="217"/>
      <c r="AD4" s="218"/>
      <c r="AE4" s="218"/>
      <c r="AF4" s="218"/>
      <c r="AG4" s="218"/>
      <c r="AH4" s="218"/>
      <c r="AI4" s="219"/>
      <c r="AJ4" s="217"/>
      <c r="AK4" s="218"/>
      <c r="AL4" s="218"/>
      <c r="AM4" s="218"/>
      <c r="AN4" s="218"/>
      <c r="AO4" s="218"/>
      <c r="AP4" s="219"/>
      <c r="AQ4" s="217"/>
      <c r="AR4" s="218"/>
      <c r="AS4" s="218"/>
      <c r="AT4" s="218"/>
      <c r="AU4" s="218"/>
      <c r="AV4" s="218"/>
      <c r="AW4" s="219"/>
      <c r="AX4" s="217"/>
      <c r="AY4" s="218"/>
      <c r="AZ4" s="218"/>
      <c r="BA4" s="218"/>
      <c r="BB4" s="218"/>
      <c r="BC4" s="218"/>
      <c r="BD4" s="219"/>
      <c r="BE4" s="217"/>
      <c r="BF4" s="218"/>
      <c r="BG4" s="218"/>
      <c r="BH4" s="218"/>
      <c r="BI4" s="218"/>
      <c r="BJ4" s="218"/>
      <c r="BK4" s="219"/>
      <c r="BL4" s="217"/>
      <c r="BM4" s="218"/>
      <c r="BN4" s="218"/>
      <c r="BO4" s="218"/>
      <c r="BP4" s="218"/>
      <c r="BQ4" s="218"/>
      <c r="BR4" s="219"/>
      <c r="BS4" s="217"/>
      <c r="BT4" s="218"/>
      <c r="BU4" s="218"/>
      <c r="BV4" s="218"/>
      <c r="BW4" s="218"/>
      <c r="BX4" s="218"/>
      <c r="BY4" s="219"/>
      <c r="BZ4" s="217"/>
      <c r="CA4" s="218"/>
      <c r="CB4" s="218"/>
      <c r="CC4" s="218"/>
      <c r="CD4" s="218"/>
      <c r="CE4" s="218"/>
      <c r="CF4" s="219"/>
      <c r="CG4" s="217"/>
      <c r="CH4" s="218"/>
      <c r="CI4" s="218"/>
      <c r="CJ4" s="218"/>
      <c r="CK4" s="218"/>
      <c r="CL4" s="218"/>
      <c r="CM4" s="219"/>
      <c r="CN4" s="217"/>
      <c r="CO4" s="218"/>
      <c r="CP4" s="218"/>
      <c r="CQ4" s="218"/>
      <c r="CR4" s="218"/>
      <c r="CS4" s="218"/>
      <c r="CT4" s="219"/>
      <c r="CU4" s="217"/>
      <c r="CV4" s="218"/>
      <c r="CW4" s="218"/>
      <c r="CX4" s="218"/>
      <c r="CY4" s="218"/>
      <c r="CZ4" s="218"/>
      <c r="DA4" s="219"/>
      <c r="DB4" s="217"/>
      <c r="DC4" s="218"/>
      <c r="DD4" s="218"/>
      <c r="DE4" s="218"/>
      <c r="DF4" s="218"/>
      <c r="DG4" s="218"/>
      <c r="DH4" s="219"/>
      <c r="DI4" s="217"/>
      <c r="DJ4" s="218"/>
      <c r="DK4" s="218"/>
      <c r="DL4" s="218"/>
      <c r="DM4" s="218"/>
      <c r="DN4" s="218"/>
      <c r="DO4" s="219"/>
      <c r="DP4" s="217"/>
      <c r="DQ4" s="218"/>
      <c r="DR4" s="218"/>
      <c r="DS4" s="218"/>
      <c r="DT4" s="218"/>
      <c r="DU4" s="218"/>
      <c r="DV4" s="219"/>
      <c r="DW4" s="217"/>
      <c r="DX4" s="218"/>
      <c r="DY4" s="218"/>
      <c r="DZ4" s="218"/>
      <c r="EA4" s="218"/>
      <c r="EB4" s="218"/>
      <c r="EC4" s="219"/>
      <c r="ED4" s="217"/>
      <c r="EE4" s="218"/>
      <c r="EF4" s="218"/>
      <c r="EG4" s="218"/>
      <c r="EH4" s="218"/>
      <c r="EI4" s="218"/>
      <c r="EJ4" s="219"/>
      <c r="EK4" s="217"/>
      <c r="EL4" s="218"/>
      <c r="EM4" s="218"/>
      <c r="EN4" s="218"/>
      <c r="EO4" s="218"/>
      <c r="EP4" s="218"/>
      <c r="EQ4" s="219"/>
      <c r="ER4" s="217"/>
      <c r="ES4" s="218"/>
      <c r="ET4" s="218"/>
      <c r="EU4" s="218"/>
      <c r="EV4" s="218"/>
      <c r="EW4" s="218"/>
      <c r="EX4" s="219"/>
      <c r="EY4" s="217"/>
      <c r="EZ4" s="218"/>
      <c r="FA4" s="218"/>
      <c r="FB4" s="218"/>
      <c r="FC4" s="218"/>
      <c r="FD4" s="218"/>
      <c r="FE4" s="219"/>
      <c r="FF4" s="217"/>
      <c r="FG4" s="218"/>
      <c r="FH4" s="218"/>
      <c r="FI4" s="218"/>
      <c r="FJ4" s="218"/>
      <c r="FK4" s="218"/>
      <c r="FL4" s="219"/>
      <c r="FM4" s="217"/>
      <c r="FN4" s="218"/>
      <c r="FO4" s="218"/>
      <c r="FP4" s="218"/>
      <c r="FQ4" s="218"/>
      <c r="FR4" s="218"/>
      <c r="FS4" s="219"/>
      <c r="FT4" s="217"/>
      <c r="FU4" s="218"/>
      <c r="FV4" s="218"/>
      <c r="FW4" s="218"/>
      <c r="FX4" s="218"/>
      <c r="FY4" s="218"/>
      <c r="FZ4" s="219"/>
      <c r="GA4" s="217"/>
      <c r="GB4" s="218"/>
      <c r="GC4" s="218"/>
      <c r="GD4" s="218"/>
      <c r="GE4" s="218"/>
      <c r="GF4" s="218"/>
      <c r="GG4" s="219"/>
      <c r="GH4" s="217"/>
      <c r="GI4" s="218"/>
      <c r="GJ4" s="218"/>
      <c r="GK4" s="218"/>
      <c r="GL4" s="218"/>
      <c r="GM4" s="218"/>
      <c r="GN4" s="219"/>
      <c r="GO4" s="217"/>
      <c r="GP4" s="218"/>
      <c r="GQ4" s="218"/>
      <c r="GR4" s="218"/>
      <c r="GS4" s="218"/>
      <c r="GT4" s="218"/>
      <c r="GU4" s="219"/>
      <c r="GV4" s="217"/>
      <c r="GW4" s="218"/>
      <c r="GX4" s="218"/>
      <c r="GY4" s="218"/>
      <c r="GZ4" s="218"/>
      <c r="HA4" s="218"/>
      <c r="HB4" s="219"/>
      <c r="HC4" s="217"/>
      <c r="HD4" s="218"/>
      <c r="HE4" s="218"/>
      <c r="HF4" s="218"/>
      <c r="HG4" s="218"/>
      <c r="HH4" s="218"/>
      <c r="HI4" s="219"/>
      <c r="HJ4" s="217"/>
      <c r="HK4" s="218"/>
      <c r="HL4" s="218"/>
      <c r="HM4" s="218"/>
      <c r="HN4" s="218"/>
      <c r="HO4" s="218"/>
      <c r="HP4" s="219"/>
      <c r="HQ4" s="217"/>
      <c r="HR4" s="218"/>
      <c r="HS4" s="218"/>
      <c r="HT4" s="218"/>
      <c r="HU4" s="218"/>
      <c r="HV4" s="218"/>
      <c r="HW4" s="219"/>
      <c r="HX4" s="217"/>
      <c r="HY4" s="218"/>
      <c r="HZ4" s="218"/>
      <c r="IA4" s="218"/>
      <c r="IB4" s="218"/>
      <c r="IC4" s="218"/>
      <c r="ID4" s="219"/>
      <c r="IE4" s="217"/>
      <c r="IF4" s="218"/>
      <c r="IG4" s="218"/>
      <c r="IH4" s="218"/>
      <c r="II4" s="218"/>
      <c r="IJ4" s="218"/>
      <c r="IK4" s="219"/>
      <c r="IL4" s="217"/>
      <c r="IM4" s="218"/>
      <c r="IN4" s="218"/>
      <c r="IO4" s="218"/>
      <c r="IP4" s="218"/>
      <c r="IQ4" s="218"/>
      <c r="IR4" s="219"/>
      <c r="IS4" s="217"/>
      <c r="IT4" s="218"/>
      <c r="IU4" s="218"/>
      <c r="IV4" s="218"/>
      <c r="IW4" s="218"/>
      <c r="IX4" s="218"/>
      <c r="IY4" s="219"/>
      <c r="IZ4" s="217"/>
      <c r="JA4" s="218"/>
      <c r="JB4" s="218"/>
      <c r="JC4" s="218"/>
      <c r="JD4" s="218"/>
      <c r="JE4" s="218"/>
      <c r="JF4" s="219"/>
      <c r="JG4" s="217"/>
      <c r="JH4" s="218"/>
      <c r="JI4" s="218"/>
      <c r="JJ4" s="218"/>
      <c r="JK4" s="218"/>
      <c r="JL4" s="218"/>
      <c r="JM4" s="219"/>
      <c r="JN4" s="217"/>
      <c r="JO4" s="218"/>
      <c r="JP4" s="218"/>
      <c r="JQ4" s="218"/>
      <c r="JR4" s="218"/>
      <c r="JS4" s="218"/>
      <c r="JT4" s="219"/>
      <c r="JU4" s="217"/>
      <c r="JV4" s="218"/>
      <c r="JW4" s="218"/>
      <c r="JX4" s="218"/>
      <c r="JY4" s="218"/>
      <c r="JZ4" s="218"/>
      <c r="KA4" s="219"/>
      <c r="KB4" s="217"/>
      <c r="KC4" s="218"/>
      <c r="KD4" s="218"/>
      <c r="KE4" s="218"/>
      <c r="KF4" s="218"/>
      <c r="KG4" s="218"/>
      <c r="KH4" s="219"/>
      <c r="KI4" s="217"/>
      <c r="KJ4" s="218"/>
      <c r="KK4" s="218"/>
      <c r="KL4" s="218"/>
      <c r="KM4" s="218"/>
      <c r="KN4" s="218"/>
      <c r="KO4" s="219"/>
      <c r="KP4" s="217"/>
      <c r="KQ4" s="218"/>
      <c r="KR4" s="218"/>
      <c r="KS4" s="218"/>
      <c r="KT4" s="218"/>
      <c r="KU4" s="218"/>
      <c r="KV4" s="219"/>
      <c r="KW4" s="217"/>
      <c r="KX4" s="218"/>
      <c r="KY4" s="218"/>
      <c r="KZ4" s="218"/>
      <c r="LA4" s="218"/>
      <c r="LB4" s="218"/>
      <c r="LC4" s="219"/>
      <c r="LD4" s="217"/>
      <c r="LE4" s="218"/>
      <c r="LF4" s="218"/>
      <c r="LG4" s="218"/>
      <c r="LH4" s="218"/>
      <c r="LI4" s="218"/>
      <c r="LJ4" s="219"/>
      <c r="LK4" s="217"/>
      <c r="LL4" s="218"/>
      <c r="LM4" s="218"/>
      <c r="LN4" s="218"/>
      <c r="LO4" s="218"/>
      <c r="LP4" s="218"/>
      <c r="LQ4" s="219"/>
      <c r="LR4" s="217"/>
      <c r="LS4" s="218"/>
      <c r="LT4" s="218"/>
      <c r="LU4" s="218"/>
      <c r="LV4" s="218"/>
      <c r="LW4" s="218"/>
      <c r="LX4" s="219"/>
      <c r="LY4" s="217"/>
      <c r="LZ4" s="218"/>
      <c r="MA4" s="218"/>
      <c r="MB4" s="218"/>
      <c r="MC4" s="218"/>
      <c r="MD4" s="218"/>
      <c r="ME4" s="219"/>
      <c r="MF4" s="217"/>
      <c r="MG4" s="218"/>
      <c r="MH4" s="218"/>
      <c r="MI4" s="218"/>
      <c r="MJ4" s="218"/>
      <c r="MK4" s="218"/>
      <c r="ML4" s="219"/>
    </row>
    <row r="5" spans="1:350">
      <c r="A5" s="286" t="s">
        <v>94</v>
      </c>
      <c r="B5" s="287"/>
      <c r="C5" s="287"/>
      <c r="D5" s="290"/>
      <c r="E5" s="290"/>
      <c r="F5" s="290"/>
      <c r="G5" s="291"/>
      <c r="H5" s="286" t="s">
        <v>94</v>
      </c>
      <c r="I5" s="287"/>
      <c r="J5" s="287"/>
      <c r="K5" s="290"/>
      <c r="L5" s="290"/>
      <c r="M5" s="290"/>
      <c r="N5" s="291"/>
      <c r="O5" s="286" t="s">
        <v>94</v>
      </c>
      <c r="P5" s="287"/>
      <c r="Q5" s="287"/>
      <c r="R5" s="290"/>
      <c r="S5" s="290"/>
      <c r="T5" s="290"/>
      <c r="U5" s="291"/>
      <c r="V5" s="286" t="s">
        <v>94</v>
      </c>
      <c r="W5" s="287"/>
      <c r="X5" s="287"/>
      <c r="Y5" s="290"/>
      <c r="Z5" s="290"/>
      <c r="AA5" s="290"/>
      <c r="AB5" s="291"/>
      <c r="AC5" s="286" t="s">
        <v>94</v>
      </c>
      <c r="AD5" s="287"/>
      <c r="AE5" s="287"/>
      <c r="AF5" s="290"/>
      <c r="AG5" s="290"/>
      <c r="AH5" s="290"/>
      <c r="AI5" s="291"/>
      <c r="AJ5" s="286" t="s">
        <v>94</v>
      </c>
      <c r="AK5" s="287"/>
      <c r="AL5" s="287"/>
      <c r="AM5" s="290"/>
      <c r="AN5" s="290"/>
      <c r="AO5" s="290"/>
      <c r="AP5" s="291"/>
      <c r="AQ5" s="286" t="s">
        <v>94</v>
      </c>
      <c r="AR5" s="287"/>
      <c r="AS5" s="287"/>
      <c r="AT5" s="290"/>
      <c r="AU5" s="290"/>
      <c r="AV5" s="290"/>
      <c r="AW5" s="291"/>
      <c r="AX5" s="286" t="s">
        <v>94</v>
      </c>
      <c r="AY5" s="287"/>
      <c r="AZ5" s="287"/>
      <c r="BA5" s="290"/>
      <c r="BB5" s="290"/>
      <c r="BC5" s="290"/>
      <c r="BD5" s="291"/>
      <c r="BE5" s="286" t="s">
        <v>94</v>
      </c>
      <c r="BF5" s="287"/>
      <c r="BG5" s="287"/>
      <c r="BH5" s="290"/>
      <c r="BI5" s="290"/>
      <c r="BJ5" s="290"/>
      <c r="BK5" s="291"/>
      <c r="BL5" s="286" t="s">
        <v>94</v>
      </c>
      <c r="BM5" s="287"/>
      <c r="BN5" s="287"/>
      <c r="BO5" s="290"/>
      <c r="BP5" s="290"/>
      <c r="BQ5" s="290"/>
      <c r="BR5" s="291"/>
      <c r="BS5" s="286" t="s">
        <v>94</v>
      </c>
      <c r="BT5" s="287"/>
      <c r="BU5" s="287"/>
      <c r="BV5" s="290"/>
      <c r="BW5" s="290"/>
      <c r="BX5" s="290"/>
      <c r="BY5" s="291"/>
      <c r="BZ5" s="286" t="s">
        <v>94</v>
      </c>
      <c r="CA5" s="287"/>
      <c r="CB5" s="287"/>
      <c r="CC5" s="290"/>
      <c r="CD5" s="290"/>
      <c r="CE5" s="290"/>
      <c r="CF5" s="291"/>
      <c r="CG5" s="286" t="s">
        <v>94</v>
      </c>
      <c r="CH5" s="287"/>
      <c r="CI5" s="287"/>
      <c r="CJ5" s="290"/>
      <c r="CK5" s="290"/>
      <c r="CL5" s="290"/>
      <c r="CM5" s="291"/>
      <c r="CN5" s="286" t="s">
        <v>94</v>
      </c>
      <c r="CO5" s="287"/>
      <c r="CP5" s="287"/>
      <c r="CQ5" s="290"/>
      <c r="CR5" s="290"/>
      <c r="CS5" s="290"/>
      <c r="CT5" s="291"/>
      <c r="CU5" s="286" t="s">
        <v>94</v>
      </c>
      <c r="CV5" s="287"/>
      <c r="CW5" s="287"/>
      <c r="CX5" s="290"/>
      <c r="CY5" s="290"/>
      <c r="CZ5" s="290"/>
      <c r="DA5" s="291"/>
      <c r="DB5" s="286" t="s">
        <v>94</v>
      </c>
      <c r="DC5" s="287"/>
      <c r="DD5" s="287"/>
      <c r="DE5" s="290"/>
      <c r="DF5" s="290"/>
      <c r="DG5" s="290"/>
      <c r="DH5" s="291"/>
      <c r="DI5" s="286" t="s">
        <v>94</v>
      </c>
      <c r="DJ5" s="287"/>
      <c r="DK5" s="287"/>
      <c r="DL5" s="290"/>
      <c r="DM5" s="290"/>
      <c r="DN5" s="290"/>
      <c r="DO5" s="291"/>
      <c r="DP5" s="286" t="s">
        <v>94</v>
      </c>
      <c r="DQ5" s="287"/>
      <c r="DR5" s="287"/>
      <c r="DS5" s="290"/>
      <c r="DT5" s="290"/>
      <c r="DU5" s="290"/>
      <c r="DV5" s="291"/>
      <c r="DW5" s="286" t="s">
        <v>94</v>
      </c>
      <c r="DX5" s="287"/>
      <c r="DY5" s="287"/>
      <c r="DZ5" s="290"/>
      <c r="EA5" s="290"/>
      <c r="EB5" s="290"/>
      <c r="EC5" s="291"/>
      <c r="ED5" s="286" t="s">
        <v>94</v>
      </c>
      <c r="EE5" s="287"/>
      <c r="EF5" s="287"/>
      <c r="EG5" s="290"/>
      <c r="EH5" s="290"/>
      <c r="EI5" s="290"/>
      <c r="EJ5" s="291"/>
      <c r="EK5" s="286" t="s">
        <v>94</v>
      </c>
      <c r="EL5" s="287"/>
      <c r="EM5" s="287"/>
      <c r="EN5" s="290"/>
      <c r="EO5" s="290"/>
      <c r="EP5" s="290"/>
      <c r="EQ5" s="291"/>
      <c r="ER5" s="286" t="s">
        <v>94</v>
      </c>
      <c r="ES5" s="287"/>
      <c r="ET5" s="287"/>
      <c r="EU5" s="290"/>
      <c r="EV5" s="290"/>
      <c r="EW5" s="290"/>
      <c r="EX5" s="291"/>
      <c r="EY5" s="286" t="s">
        <v>94</v>
      </c>
      <c r="EZ5" s="287"/>
      <c r="FA5" s="287"/>
      <c r="FB5" s="290"/>
      <c r="FC5" s="290"/>
      <c r="FD5" s="290"/>
      <c r="FE5" s="291"/>
      <c r="FF5" s="286" t="s">
        <v>94</v>
      </c>
      <c r="FG5" s="287"/>
      <c r="FH5" s="287"/>
      <c r="FI5" s="290"/>
      <c r="FJ5" s="290"/>
      <c r="FK5" s="290"/>
      <c r="FL5" s="291"/>
      <c r="FM5" s="286" t="s">
        <v>94</v>
      </c>
      <c r="FN5" s="287"/>
      <c r="FO5" s="287"/>
      <c r="FP5" s="290"/>
      <c r="FQ5" s="290"/>
      <c r="FR5" s="290"/>
      <c r="FS5" s="291"/>
      <c r="FT5" s="286" t="s">
        <v>94</v>
      </c>
      <c r="FU5" s="287"/>
      <c r="FV5" s="287"/>
      <c r="FW5" s="290"/>
      <c r="FX5" s="290"/>
      <c r="FY5" s="290"/>
      <c r="FZ5" s="291"/>
      <c r="GA5" s="286" t="s">
        <v>94</v>
      </c>
      <c r="GB5" s="287"/>
      <c r="GC5" s="287"/>
      <c r="GD5" s="290"/>
      <c r="GE5" s="290"/>
      <c r="GF5" s="290"/>
      <c r="GG5" s="291"/>
      <c r="GH5" s="286" t="s">
        <v>94</v>
      </c>
      <c r="GI5" s="287"/>
      <c r="GJ5" s="287"/>
      <c r="GK5" s="290"/>
      <c r="GL5" s="290"/>
      <c r="GM5" s="290"/>
      <c r="GN5" s="291"/>
      <c r="GO5" s="286" t="s">
        <v>94</v>
      </c>
      <c r="GP5" s="287"/>
      <c r="GQ5" s="287"/>
      <c r="GR5" s="290"/>
      <c r="GS5" s="290"/>
      <c r="GT5" s="290"/>
      <c r="GU5" s="291"/>
      <c r="GV5" s="286" t="s">
        <v>94</v>
      </c>
      <c r="GW5" s="287"/>
      <c r="GX5" s="287"/>
      <c r="GY5" s="290"/>
      <c r="GZ5" s="290"/>
      <c r="HA5" s="290"/>
      <c r="HB5" s="291"/>
      <c r="HC5" s="286" t="s">
        <v>94</v>
      </c>
      <c r="HD5" s="287"/>
      <c r="HE5" s="287"/>
      <c r="HF5" s="290"/>
      <c r="HG5" s="290"/>
      <c r="HH5" s="290"/>
      <c r="HI5" s="291"/>
      <c r="HJ5" s="286" t="s">
        <v>94</v>
      </c>
      <c r="HK5" s="287"/>
      <c r="HL5" s="287"/>
      <c r="HM5" s="290"/>
      <c r="HN5" s="290"/>
      <c r="HO5" s="290"/>
      <c r="HP5" s="291"/>
      <c r="HQ5" s="286" t="s">
        <v>94</v>
      </c>
      <c r="HR5" s="287"/>
      <c r="HS5" s="287"/>
      <c r="HT5" s="290"/>
      <c r="HU5" s="290"/>
      <c r="HV5" s="290"/>
      <c r="HW5" s="291"/>
      <c r="HX5" s="286" t="s">
        <v>94</v>
      </c>
      <c r="HY5" s="287"/>
      <c r="HZ5" s="287"/>
      <c r="IA5" s="290"/>
      <c r="IB5" s="290"/>
      <c r="IC5" s="290"/>
      <c r="ID5" s="291"/>
      <c r="IE5" s="286" t="s">
        <v>94</v>
      </c>
      <c r="IF5" s="287"/>
      <c r="IG5" s="287"/>
      <c r="IH5" s="290"/>
      <c r="II5" s="290"/>
      <c r="IJ5" s="290"/>
      <c r="IK5" s="291"/>
      <c r="IL5" s="286" t="s">
        <v>94</v>
      </c>
      <c r="IM5" s="287"/>
      <c r="IN5" s="287"/>
      <c r="IO5" s="290"/>
      <c r="IP5" s="290"/>
      <c r="IQ5" s="290"/>
      <c r="IR5" s="291"/>
      <c r="IS5" s="286" t="s">
        <v>94</v>
      </c>
      <c r="IT5" s="287"/>
      <c r="IU5" s="287"/>
      <c r="IV5" s="290"/>
      <c r="IW5" s="290"/>
      <c r="IX5" s="290"/>
      <c r="IY5" s="291"/>
      <c r="IZ5" s="286" t="s">
        <v>94</v>
      </c>
      <c r="JA5" s="287"/>
      <c r="JB5" s="287"/>
      <c r="JC5" s="290"/>
      <c r="JD5" s="290"/>
      <c r="JE5" s="290"/>
      <c r="JF5" s="291"/>
      <c r="JG5" s="286" t="s">
        <v>94</v>
      </c>
      <c r="JH5" s="287"/>
      <c r="JI5" s="287"/>
      <c r="JJ5" s="290"/>
      <c r="JK5" s="290"/>
      <c r="JL5" s="290"/>
      <c r="JM5" s="291"/>
      <c r="JN5" s="286" t="s">
        <v>94</v>
      </c>
      <c r="JO5" s="287"/>
      <c r="JP5" s="287"/>
      <c r="JQ5" s="290"/>
      <c r="JR5" s="290"/>
      <c r="JS5" s="290"/>
      <c r="JT5" s="291"/>
      <c r="JU5" s="286" t="s">
        <v>94</v>
      </c>
      <c r="JV5" s="287"/>
      <c r="JW5" s="287"/>
      <c r="JX5" s="290"/>
      <c r="JY5" s="290"/>
      <c r="JZ5" s="290"/>
      <c r="KA5" s="291"/>
      <c r="KB5" s="286" t="s">
        <v>94</v>
      </c>
      <c r="KC5" s="287"/>
      <c r="KD5" s="287"/>
      <c r="KE5" s="290"/>
      <c r="KF5" s="290"/>
      <c r="KG5" s="290"/>
      <c r="KH5" s="291"/>
      <c r="KI5" s="286" t="s">
        <v>94</v>
      </c>
      <c r="KJ5" s="287"/>
      <c r="KK5" s="287"/>
      <c r="KL5" s="290"/>
      <c r="KM5" s="290"/>
      <c r="KN5" s="290"/>
      <c r="KO5" s="291"/>
      <c r="KP5" s="286" t="s">
        <v>94</v>
      </c>
      <c r="KQ5" s="287"/>
      <c r="KR5" s="287"/>
      <c r="KS5" s="290"/>
      <c r="KT5" s="290"/>
      <c r="KU5" s="290"/>
      <c r="KV5" s="291"/>
      <c r="KW5" s="286" t="s">
        <v>94</v>
      </c>
      <c r="KX5" s="287"/>
      <c r="KY5" s="287"/>
      <c r="KZ5" s="290"/>
      <c r="LA5" s="290"/>
      <c r="LB5" s="290"/>
      <c r="LC5" s="291"/>
      <c r="LD5" s="286" t="s">
        <v>94</v>
      </c>
      <c r="LE5" s="287"/>
      <c r="LF5" s="287"/>
      <c r="LG5" s="290"/>
      <c r="LH5" s="290"/>
      <c r="LI5" s="290"/>
      <c r="LJ5" s="291"/>
      <c r="LK5" s="286" t="s">
        <v>94</v>
      </c>
      <c r="LL5" s="287"/>
      <c r="LM5" s="287"/>
      <c r="LN5" s="290"/>
      <c r="LO5" s="290"/>
      <c r="LP5" s="290"/>
      <c r="LQ5" s="291"/>
      <c r="LR5" s="286" t="s">
        <v>94</v>
      </c>
      <c r="LS5" s="287"/>
      <c r="LT5" s="287"/>
      <c r="LU5" s="290"/>
      <c r="LV5" s="290"/>
      <c r="LW5" s="290"/>
      <c r="LX5" s="291"/>
      <c r="LY5" s="286" t="s">
        <v>94</v>
      </c>
      <c r="LZ5" s="287"/>
      <c r="MA5" s="287"/>
      <c r="MB5" s="290"/>
      <c r="MC5" s="290"/>
      <c r="MD5" s="290"/>
      <c r="ME5" s="291"/>
      <c r="MF5" s="286" t="s">
        <v>94</v>
      </c>
      <c r="MG5" s="287"/>
      <c r="MH5" s="287"/>
      <c r="MI5" s="290"/>
      <c r="MJ5" s="290"/>
      <c r="MK5" s="290"/>
      <c r="ML5" s="291"/>
    </row>
    <row r="6" spans="1:350">
      <c r="A6" s="288"/>
      <c r="B6" s="289"/>
      <c r="C6" s="289"/>
      <c r="D6" s="292"/>
      <c r="E6" s="292"/>
      <c r="F6" s="292"/>
      <c r="G6" s="293"/>
      <c r="H6" s="288"/>
      <c r="I6" s="289"/>
      <c r="J6" s="289"/>
      <c r="K6" s="292"/>
      <c r="L6" s="292"/>
      <c r="M6" s="292"/>
      <c r="N6" s="293"/>
      <c r="O6" s="288"/>
      <c r="P6" s="289"/>
      <c r="Q6" s="289"/>
      <c r="R6" s="292"/>
      <c r="S6" s="292"/>
      <c r="T6" s="292"/>
      <c r="U6" s="293"/>
      <c r="V6" s="288"/>
      <c r="W6" s="289"/>
      <c r="X6" s="289"/>
      <c r="Y6" s="292"/>
      <c r="Z6" s="292"/>
      <c r="AA6" s="292"/>
      <c r="AB6" s="293"/>
      <c r="AC6" s="288"/>
      <c r="AD6" s="289"/>
      <c r="AE6" s="289"/>
      <c r="AF6" s="292"/>
      <c r="AG6" s="292"/>
      <c r="AH6" s="292"/>
      <c r="AI6" s="293"/>
      <c r="AJ6" s="288"/>
      <c r="AK6" s="289"/>
      <c r="AL6" s="289"/>
      <c r="AM6" s="292"/>
      <c r="AN6" s="292"/>
      <c r="AO6" s="292"/>
      <c r="AP6" s="293"/>
      <c r="AQ6" s="288"/>
      <c r="AR6" s="289"/>
      <c r="AS6" s="289"/>
      <c r="AT6" s="292"/>
      <c r="AU6" s="292"/>
      <c r="AV6" s="292"/>
      <c r="AW6" s="293"/>
      <c r="AX6" s="288"/>
      <c r="AY6" s="289"/>
      <c r="AZ6" s="289"/>
      <c r="BA6" s="292"/>
      <c r="BB6" s="292"/>
      <c r="BC6" s="292"/>
      <c r="BD6" s="293"/>
      <c r="BE6" s="288"/>
      <c r="BF6" s="289"/>
      <c r="BG6" s="289"/>
      <c r="BH6" s="292"/>
      <c r="BI6" s="292"/>
      <c r="BJ6" s="292"/>
      <c r="BK6" s="293"/>
      <c r="BL6" s="288"/>
      <c r="BM6" s="289"/>
      <c r="BN6" s="289"/>
      <c r="BO6" s="292"/>
      <c r="BP6" s="292"/>
      <c r="BQ6" s="292"/>
      <c r="BR6" s="293"/>
      <c r="BS6" s="288"/>
      <c r="BT6" s="289"/>
      <c r="BU6" s="289"/>
      <c r="BV6" s="292"/>
      <c r="BW6" s="292"/>
      <c r="BX6" s="292"/>
      <c r="BY6" s="293"/>
      <c r="BZ6" s="288"/>
      <c r="CA6" s="289"/>
      <c r="CB6" s="289"/>
      <c r="CC6" s="292"/>
      <c r="CD6" s="292"/>
      <c r="CE6" s="292"/>
      <c r="CF6" s="293"/>
      <c r="CG6" s="288"/>
      <c r="CH6" s="289"/>
      <c r="CI6" s="289"/>
      <c r="CJ6" s="292"/>
      <c r="CK6" s="292"/>
      <c r="CL6" s="292"/>
      <c r="CM6" s="293"/>
      <c r="CN6" s="288"/>
      <c r="CO6" s="289"/>
      <c r="CP6" s="289"/>
      <c r="CQ6" s="292"/>
      <c r="CR6" s="292"/>
      <c r="CS6" s="292"/>
      <c r="CT6" s="293"/>
      <c r="CU6" s="288"/>
      <c r="CV6" s="289"/>
      <c r="CW6" s="289"/>
      <c r="CX6" s="292"/>
      <c r="CY6" s="292"/>
      <c r="CZ6" s="292"/>
      <c r="DA6" s="293"/>
      <c r="DB6" s="288"/>
      <c r="DC6" s="289"/>
      <c r="DD6" s="289"/>
      <c r="DE6" s="292"/>
      <c r="DF6" s="292"/>
      <c r="DG6" s="292"/>
      <c r="DH6" s="293"/>
      <c r="DI6" s="288"/>
      <c r="DJ6" s="289"/>
      <c r="DK6" s="289"/>
      <c r="DL6" s="292"/>
      <c r="DM6" s="292"/>
      <c r="DN6" s="292"/>
      <c r="DO6" s="293"/>
      <c r="DP6" s="288"/>
      <c r="DQ6" s="289"/>
      <c r="DR6" s="289"/>
      <c r="DS6" s="292"/>
      <c r="DT6" s="292"/>
      <c r="DU6" s="292"/>
      <c r="DV6" s="293"/>
      <c r="DW6" s="288"/>
      <c r="DX6" s="289"/>
      <c r="DY6" s="289"/>
      <c r="DZ6" s="292"/>
      <c r="EA6" s="292"/>
      <c r="EB6" s="292"/>
      <c r="EC6" s="293"/>
      <c r="ED6" s="288"/>
      <c r="EE6" s="289"/>
      <c r="EF6" s="289"/>
      <c r="EG6" s="292"/>
      <c r="EH6" s="292"/>
      <c r="EI6" s="292"/>
      <c r="EJ6" s="293"/>
      <c r="EK6" s="288"/>
      <c r="EL6" s="289"/>
      <c r="EM6" s="289"/>
      <c r="EN6" s="292"/>
      <c r="EO6" s="292"/>
      <c r="EP6" s="292"/>
      <c r="EQ6" s="293"/>
      <c r="ER6" s="288"/>
      <c r="ES6" s="289"/>
      <c r="ET6" s="289"/>
      <c r="EU6" s="292"/>
      <c r="EV6" s="292"/>
      <c r="EW6" s="292"/>
      <c r="EX6" s="293"/>
      <c r="EY6" s="288"/>
      <c r="EZ6" s="289"/>
      <c r="FA6" s="289"/>
      <c r="FB6" s="292"/>
      <c r="FC6" s="292"/>
      <c r="FD6" s="292"/>
      <c r="FE6" s="293"/>
      <c r="FF6" s="288"/>
      <c r="FG6" s="289"/>
      <c r="FH6" s="289"/>
      <c r="FI6" s="292"/>
      <c r="FJ6" s="292"/>
      <c r="FK6" s="292"/>
      <c r="FL6" s="293"/>
      <c r="FM6" s="288"/>
      <c r="FN6" s="289"/>
      <c r="FO6" s="289"/>
      <c r="FP6" s="292"/>
      <c r="FQ6" s="292"/>
      <c r="FR6" s="292"/>
      <c r="FS6" s="293"/>
      <c r="FT6" s="288"/>
      <c r="FU6" s="289"/>
      <c r="FV6" s="289"/>
      <c r="FW6" s="292"/>
      <c r="FX6" s="292"/>
      <c r="FY6" s="292"/>
      <c r="FZ6" s="293"/>
      <c r="GA6" s="288"/>
      <c r="GB6" s="289"/>
      <c r="GC6" s="289"/>
      <c r="GD6" s="292"/>
      <c r="GE6" s="292"/>
      <c r="GF6" s="292"/>
      <c r="GG6" s="293"/>
      <c r="GH6" s="288"/>
      <c r="GI6" s="289"/>
      <c r="GJ6" s="289"/>
      <c r="GK6" s="292"/>
      <c r="GL6" s="292"/>
      <c r="GM6" s="292"/>
      <c r="GN6" s="293"/>
      <c r="GO6" s="288"/>
      <c r="GP6" s="289"/>
      <c r="GQ6" s="289"/>
      <c r="GR6" s="292"/>
      <c r="GS6" s="292"/>
      <c r="GT6" s="292"/>
      <c r="GU6" s="293"/>
      <c r="GV6" s="288"/>
      <c r="GW6" s="289"/>
      <c r="GX6" s="289"/>
      <c r="GY6" s="292"/>
      <c r="GZ6" s="292"/>
      <c r="HA6" s="292"/>
      <c r="HB6" s="293"/>
      <c r="HC6" s="288"/>
      <c r="HD6" s="289"/>
      <c r="HE6" s="289"/>
      <c r="HF6" s="292"/>
      <c r="HG6" s="292"/>
      <c r="HH6" s="292"/>
      <c r="HI6" s="293"/>
      <c r="HJ6" s="288"/>
      <c r="HK6" s="289"/>
      <c r="HL6" s="289"/>
      <c r="HM6" s="292"/>
      <c r="HN6" s="292"/>
      <c r="HO6" s="292"/>
      <c r="HP6" s="293"/>
      <c r="HQ6" s="288"/>
      <c r="HR6" s="289"/>
      <c r="HS6" s="289"/>
      <c r="HT6" s="292"/>
      <c r="HU6" s="292"/>
      <c r="HV6" s="292"/>
      <c r="HW6" s="293"/>
      <c r="HX6" s="288"/>
      <c r="HY6" s="289"/>
      <c r="HZ6" s="289"/>
      <c r="IA6" s="292"/>
      <c r="IB6" s="292"/>
      <c r="IC6" s="292"/>
      <c r="ID6" s="293"/>
      <c r="IE6" s="288"/>
      <c r="IF6" s="289"/>
      <c r="IG6" s="289"/>
      <c r="IH6" s="292"/>
      <c r="II6" s="292"/>
      <c r="IJ6" s="292"/>
      <c r="IK6" s="293"/>
      <c r="IL6" s="288"/>
      <c r="IM6" s="289"/>
      <c r="IN6" s="289"/>
      <c r="IO6" s="292"/>
      <c r="IP6" s="292"/>
      <c r="IQ6" s="292"/>
      <c r="IR6" s="293"/>
      <c r="IS6" s="288"/>
      <c r="IT6" s="289"/>
      <c r="IU6" s="289"/>
      <c r="IV6" s="292"/>
      <c r="IW6" s="292"/>
      <c r="IX6" s="292"/>
      <c r="IY6" s="293"/>
      <c r="IZ6" s="288"/>
      <c r="JA6" s="289"/>
      <c r="JB6" s="289"/>
      <c r="JC6" s="292"/>
      <c r="JD6" s="292"/>
      <c r="JE6" s="292"/>
      <c r="JF6" s="293"/>
      <c r="JG6" s="288"/>
      <c r="JH6" s="289"/>
      <c r="JI6" s="289"/>
      <c r="JJ6" s="292"/>
      <c r="JK6" s="292"/>
      <c r="JL6" s="292"/>
      <c r="JM6" s="293"/>
      <c r="JN6" s="288"/>
      <c r="JO6" s="289"/>
      <c r="JP6" s="289"/>
      <c r="JQ6" s="292"/>
      <c r="JR6" s="292"/>
      <c r="JS6" s="292"/>
      <c r="JT6" s="293"/>
      <c r="JU6" s="288"/>
      <c r="JV6" s="289"/>
      <c r="JW6" s="289"/>
      <c r="JX6" s="292"/>
      <c r="JY6" s="292"/>
      <c r="JZ6" s="292"/>
      <c r="KA6" s="293"/>
      <c r="KB6" s="288"/>
      <c r="KC6" s="289"/>
      <c r="KD6" s="289"/>
      <c r="KE6" s="292"/>
      <c r="KF6" s="292"/>
      <c r="KG6" s="292"/>
      <c r="KH6" s="293"/>
      <c r="KI6" s="288"/>
      <c r="KJ6" s="289"/>
      <c r="KK6" s="289"/>
      <c r="KL6" s="292"/>
      <c r="KM6" s="292"/>
      <c r="KN6" s="292"/>
      <c r="KO6" s="293"/>
      <c r="KP6" s="288"/>
      <c r="KQ6" s="289"/>
      <c r="KR6" s="289"/>
      <c r="KS6" s="292"/>
      <c r="KT6" s="292"/>
      <c r="KU6" s="292"/>
      <c r="KV6" s="293"/>
      <c r="KW6" s="288"/>
      <c r="KX6" s="289"/>
      <c r="KY6" s="289"/>
      <c r="KZ6" s="292"/>
      <c r="LA6" s="292"/>
      <c r="LB6" s="292"/>
      <c r="LC6" s="293"/>
      <c r="LD6" s="288"/>
      <c r="LE6" s="289"/>
      <c r="LF6" s="289"/>
      <c r="LG6" s="292"/>
      <c r="LH6" s="292"/>
      <c r="LI6" s="292"/>
      <c r="LJ6" s="293"/>
      <c r="LK6" s="288"/>
      <c r="LL6" s="289"/>
      <c r="LM6" s="289"/>
      <c r="LN6" s="292"/>
      <c r="LO6" s="292"/>
      <c r="LP6" s="292"/>
      <c r="LQ6" s="293"/>
      <c r="LR6" s="288"/>
      <c r="LS6" s="289"/>
      <c r="LT6" s="289"/>
      <c r="LU6" s="292"/>
      <c r="LV6" s="292"/>
      <c r="LW6" s="292"/>
      <c r="LX6" s="293"/>
      <c r="LY6" s="288"/>
      <c r="LZ6" s="289"/>
      <c r="MA6" s="289"/>
      <c r="MB6" s="292"/>
      <c r="MC6" s="292"/>
      <c r="MD6" s="292"/>
      <c r="ME6" s="293"/>
      <c r="MF6" s="288"/>
      <c r="MG6" s="289"/>
      <c r="MH6" s="289"/>
      <c r="MI6" s="292"/>
      <c r="MJ6" s="292"/>
      <c r="MK6" s="292"/>
      <c r="ML6" s="293"/>
    </row>
    <row r="7" spans="1:350">
      <c r="A7" s="288" t="s">
        <v>95</v>
      </c>
      <c r="B7" s="289"/>
      <c r="C7" s="289"/>
      <c r="D7" s="296" t="s">
        <v>26</v>
      </c>
      <c r="E7" s="296"/>
      <c r="F7" s="296" t="s">
        <v>27</v>
      </c>
      <c r="G7" s="297"/>
      <c r="H7" s="288" t="s">
        <v>95</v>
      </c>
      <c r="I7" s="289"/>
      <c r="J7" s="289"/>
      <c r="K7" s="296" t="s">
        <v>26</v>
      </c>
      <c r="L7" s="296"/>
      <c r="M7" s="296" t="s">
        <v>27</v>
      </c>
      <c r="N7" s="297"/>
      <c r="O7" s="288" t="s">
        <v>95</v>
      </c>
      <c r="P7" s="289"/>
      <c r="Q7" s="289"/>
      <c r="R7" s="296" t="s">
        <v>26</v>
      </c>
      <c r="S7" s="296"/>
      <c r="T7" s="296" t="s">
        <v>27</v>
      </c>
      <c r="U7" s="297"/>
      <c r="V7" s="288" t="s">
        <v>95</v>
      </c>
      <c r="W7" s="289"/>
      <c r="X7" s="289"/>
      <c r="Y7" s="296" t="s">
        <v>26</v>
      </c>
      <c r="Z7" s="296"/>
      <c r="AA7" s="296" t="s">
        <v>27</v>
      </c>
      <c r="AB7" s="297"/>
      <c r="AC7" s="288" t="s">
        <v>95</v>
      </c>
      <c r="AD7" s="289"/>
      <c r="AE7" s="289"/>
      <c r="AF7" s="296" t="s">
        <v>26</v>
      </c>
      <c r="AG7" s="296"/>
      <c r="AH7" s="296" t="s">
        <v>27</v>
      </c>
      <c r="AI7" s="297"/>
      <c r="AJ7" s="288" t="s">
        <v>95</v>
      </c>
      <c r="AK7" s="289"/>
      <c r="AL7" s="289"/>
      <c r="AM7" s="296" t="s">
        <v>26</v>
      </c>
      <c r="AN7" s="296"/>
      <c r="AO7" s="296" t="s">
        <v>27</v>
      </c>
      <c r="AP7" s="297"/>
      <c r="AQ7" s="288" t="s">
        <v>95</v>
      </c>
      <c r="AR7" s="289"/>
      <c r="AS7" s="289"/>
      <c r="AT7" s="296" t="s">
        <v>26</v>
      </c>
      <c r="AU7" s="296"/>
      <c r="AV7" s="296" t="s">
        <v>27</v>
      </c>
      <c r="AW7" s="297"/>
      <c r="AX7" s="288" t="s">
        <v>95</v>
      </c>
      <c r="AY7" s="289"/>
      <c r="AZ7" s="289"/>
      <c r="BA7" s="296" t="s">
        <v>26</v>
      </c>
      <c r="BB7" s="296"/>
      <c r="BC7" s="296" t="s">
        <v>27</v>
      </c>
      <c r="BD7" s="297"/>
      <c r="BE7" s="288" t="s">
        <v>95</v>
      </c>
      <c r="BF7" s="289"/>
      <c r="BG7" s="289"/>
      <c r="BH7" s="296" t="s">
        <v>26</v>
      </c>
      <c r="BI7" s="296"/>
      <c r="BJ7" s="296" t="s">
        <v>27</v>
      </c>
      <c r="BK7" s="297"/>
      <c r="BL7" s="288" t="s">
        <v>95</v>
      </c>
      <c r="BM7" s="289"/>
      <c r="BN7" s="289"/>
      <c r="BO7" s="296" t="s">
        <v>26</v>
      </c>
      <c r="BP7" s="296"/>
      <c r="BQ7" s="296" t="s">
        <v>27</v>
      </c>
      <c r="BR7" s="297"/>
      <c r="BS7" s="288" t="s">
        <v>95</v>
      </c>
      <c r="BT7" s="289"/>
      <c r="BU7" s="289"/>
      <c r="BV7" s="296" t="s">
        <v>26</v>
      </c>
      <c r="BW7" s="296"/>
      <c r="BX7" s="296" t="s">
        <v>27</v>
      </c>
      <c r="BY7" s="297"/>
      <c r="BZ7" s="288" t="s">
        <v>95</v>
      </c>
      <c r="CA7" s="289"/>
      <c r="CB7" s="289"/>
      <c r="CC7" s="296" t="s">
        <v>26</v>
      </c>
      <c r="CD7" s="296"/>
      <c r="CE7" s="296" t="s">
        <v>27</v>
      </c>
      <c r="CF7" s="297"/>
      <c r="CG7" s="288" t="s">
        <v>95</v>
      </c>
      <c r="CH7" s="289"/>
      <c r="CI7" s="289"/>
      <c r="CJ7" s="296" t="s">
        <v>26</v>
      </c>
      <c r="CK7" s="296"/>
      <c r="CL7" s="296" t="s">
        <v>27</v>
      </c>
      <c r="CM7" s="297"/>
      <c r="CN7" s="288" t="s">
        <v>95</v>
      </c>
      <c r="CO7" s="289"/>
      <c r="CP7" s="289"/>
      <c r="CQ7" s="296" t="s">
        <v>26</v>
      </c>
      <c r="CR7" s="296"/>
      <c r="CS7" s="296" t="s">
        <v>27</v>
      </c>
      <c r="CT7" s="297"/>
      <c r="CU7" s="288" t="s">
        <v>95</v>
      </c>
      <c r="CV7" s="289"/>
      <c r="CW7" s="289"/>
      <c r="CX7" s="296" t="s">
        <v>26</v>
      </c>
      <c r="CY7" s="296"/>
      <c r="CZ7" s="296" t="s">
        <v>27</v>
      </c>
      <c r="DA7" s="297"/>
      <c r="DB7" s="288" t="s">
        <v>95</v>
      </c>
      <c r="DC7" s="289"/>
      <c r="DD7" s="289"/>
      <c r="DE7" s="296" t="s">
        <v>26</v>
      </c>
      <c r="DF7" s="296"/>
      <c r="DG7" s="296" t="s">
        <v>27</v>
      </c>
      <c r="DH7" s="297"/>
      <c r="DI7" s="288" t="s">
        <v>95</v>
      </c>
      <c r="DJ7" s="289"/>
      <c r="DK7" s="289"/>
      <c r="DL7" s="296" t="s">
        <v>26</v>
      </c>
      <c r="DM7" s="296"/>
      <c r="DN7" s="296" t="s">
        <v>27</v>
      </c>
      <c r="DO7" s="297"/>
      <c r="DP7" s="288" t="s">
        <v>95</v>
      </c>
      <c r="DQ7" s="289"/>
      <c r="DR7" s="289"/>
      <c r="DS7" s="296" t="s">
        <v>26</v>
      </c>
      <c r="DT7" s="296"/>
      <c r="DU7" s="296" t="s">
        <v>27</v>
      </c>
      <c r="DV7" s="297"/>
      <c r="DW7" s="288" t="s">
        <v>95</v>
      </c>
      <c r="DX7" s="289"/>
      <c r="DY7" s="289"/>
      <c r="DZ7" s="296" t="s">
        <v>26</v>
      </c>
      <c r="EA7" s="296"/>
      <c r="EB7" s="296" t="s">
        <v>27</v>
      </c>
      <c r="EC7" s="297"/>
      <c r="ED7" s="288" t="s">
        <v>95</v>
      </c>
      <c r="EE7" s="289"/>
      <c r="EF7" s="289"/>
      <c r="EG7" s="296" t="s">
        <v>26</v>
      </c>
      <c r="EH7" s="296"/>
      <c r="EI7" s="296" t="s">
        <v>27</v>
      </c>
      <c r="EJ7" s="297"/>
      <c r="EK7" s="288" t="s">
        <v>95</v>
      </c>
      <c r="EL7" s="289"/>
      <c r="EM7" s="289"/>
      <c r="EN7" s="296" t="s">
        <v>26</v>
      </c>
      <c r="EO7" s="296"/>
      <c r="EP7" s="296" t="s">
        <v>27</v>
      </c>
      <c r="EQ7" s="297"/>
      <c r="ER7" s="288" t="s">
        <v>95</v>
      </c>
      <c r="ES7" s="289"/>
      <c r="ET7" s="289"/>
      <c r="EU7" s="296" t="s">
        <v>26</v>
      </c>
      <c r="EV7" s="296"/>
      <c r="EW7" s="296" t="s">
        <v>27</v>
      </c>
      <c r="EX7" s="297"/>
      <c r="EY7" s="288" t="s">
        <v>95</v>
      </c>
      <c r="EZ7" s="289"/>
      <c r="FA7" s="289"/>
      <c r="FB7" s="296" t="s">
        <v>26</v>
      </c>
      <c r="FC7" s="296"/>
      <c r="FD7" s="296" t="s">
        <v>27</v>
      </c>
      <c r="FE7" s="297"/>
      <c r="FF7" s="288" t="s">
        <v>95</v>
      </c>
      <c r="FG7" s="289"/>
      <c r="FH7" s="289"/>
      <c r="FI7" s="296" t="s">
        <v>26</v>
      </c>
      <c r="FJ7" s="296"/>
      <c r="FK7" s="296" t="s">
        <v>27</v>
      </c>
      <c r="FL7" s="297"/>
      <c r="FM7" s="288" t="s">
        <v>95</v>
      </c>
      <c r="FN7" s="289"/>
      <c r="FO7" s="289"/>
      <c r="FP7" s="296" t="s">
        <v>26</v>
      </c>
      <c r="FQ7" s="296"/>
      <c r="FR7" s="296" t="s">
        <v>27</v>
      </c>
      <c r="FS7" s="297"/>
      <c r="FT7" s="288" t="s">
        <v>95</v>
      </c>
      <c r="FU7" s="289"/>
      <c r="FV7" s="289"/>
      <c r="FW7" s="296" t="s">
        <v>26</v>
      </c>
      <c r="FX7" s="296"/>
      <c r="FY7" s="296" t="s">
        <v>27</v>
      </c>
      <c r="FZ7" s="297"/>
      <c r="GA7" s="288" t="s">
        <v>95</v>
      </c>
      <c r="GB7" s="289"/>
      <c r="GC7" s="289"/>
      <c r="GD7" s="296" t="s">
        <v>26</v>
      </c>
      <c r="GE7" s="296"/>
      <c r="GF7" s="296" t="s">
        <v>27</v>
      </c>
      <c r="GG7" s="297"/>
      <c r="GH7" s="288" t="s">
        <v>95</v>
      </c>
      <c r="GI7" s="289"/>
      <c r="GJ7" s="289"/>
      <c r="GK7" s="296" t="s">
        <v>26</v>
      </c>
      <c r="GL7" s="296"/>
      <c r="GM7" s="296" t="s">
        <v>27</v>
      </c>
      <c r="GN7" s="297"/>
      <c r="GO7" s="288" t="s">
        <v>95</v>
      </c>
      <c r="GP7" s="289"/>
      <c r="GQ7" s="289"/>
      <c r="GR7" s="296" t="s">
        <v>26</v>
      </c>
      <c r="GS7" s="296"/>
      <c r="GT7" s="296" t="s">
        <v>27</v>
      </c>
      <c r="GU7" s="297"/>
      <c r="GV7" s="288" t="s">
        <v>95</v>
      </c>
      <c r="GW7" s="289"/>
      <c r="GX7" s="289"/>
      <c r="GY7" s="296" t="s">
        <v>26</v>
      </c>
      <c r="GZ7" s="296"/>
      <c r="HA7" s="296" t="s">
        <v>27</v>
      </c>
      <c r="HB7" s="297"/>
      <c r="HC7" s="288" t="s">
        <v>95</v>
      </c>
      <c r="HD7" s="289"/>
      <c r="HE7" s="289"/>
      <c r="HF7" s="296" t="s">
        <v>26</v>
      </c>
      <c r="HG7" s="296"/>
      <c r="HH7" s="296" t="s">
        <v>27</v>
      </c>
      <c r="HI7" s="297"/>
      <c r="HJ7" s="288" t="s">
        <v>95</v>
      </c>
      <c r="HK7" s="289"/>
      <c r="HL7" s="289"/>
      <c r="HM7" s="296" t="s">
        <v>26</v>
      </c>
      <c r="HN7" s="296"/>
      <c r="HO7" s="296" t="s">
        <v>27</v>
      </c>
      <c r="HP7" s="297"/>
      <c r="HQ7" s="288" t="s">
        <v>95</v>
      </c>
      <c r="HR7" s="289"/>
      <c r="HS7" s="289"/>
      <c r="HT7" s="296" t="s">
        <v>26</v>
      </c>
      <c r="HU7" s="296"/>
      <c r="HV7" s="296" t="s">
        <v>27</v>
      </c>
      <c r="HW7" s="297"/>
      <c r="HX7" s="288" t="s">
        <v>95</v>
      </c>
      <c r="HY7" s="289"/>
      <c r="HZ7" s="289"/>
      <c r="IA7" s="296" t="s">
        <v>26</v>
      </c>
      <c r="IB7" s="296"/>
      <c r="IC7" s="296" t="s">
        <v>27</v>
      </c>
      <c r="ID7" s="297"/>
      <c r="IE7" s="288" t="s">
        <v>95</v>
      </c>
      <c r="IF7" s="289"/>
      <c r="IG7" s="289"/>
      <c r="IH7" s="296" t="s">
        <v>26</v>
      </c>
      <c r="II7" s="296"/>
      <c r="IJ7" s="296" t="s">
        <v>27</v>
      </c>
      <c r="IK7" s="297"/>
      <c r="IL7" s="288" t="s">
        <v>95</v>
      </c>
      <c r="IM7" s="289"/>
      <c r="IN7" s="289"/>
      <c r="IO7" s="296" t="s">
        <v>26</v>
      </c>
      <c r="IP7" s="296"/>
      <c r="IQ7" s="296" t="s">
        <v>27</v>
      </c>
      <c r="IR7" s="297"/>
      <c r="IS7" s="288" t="s">
        <v>95</v>
      </c>
      <c r="IT7" s="289"/>
      <c r="IU7" s="289"/>
      <c r="IV7" s="296" t="s">
        <v>26</v>
      </c>
      <c r="IW7" s="296"/>
      <c r="IX7" s="296" t="s">
        <v>27</v>
      </c>
      <c r="IY7" s="297"/>
      <c r="IZ7" s="288" t="s">
        <v>95</v>
      </c>
      <c r="JA7" s="289"/>
      <c r="JB7" s="289"/>
      <c r="JC7" s="296" t="s">
        <v>26</v>
      </c>
      <c r="JD7" s="296"/>
      <c r="JE7" s="296" t="s">
        <v>27</v>
      </c>
      <c r="JF7" s="297"/>
      <c r="JG7" s="288" t="s">
        <v>95</v>
      </c>
      <c r="JH7" s="289"/>
      <c r="JI7" s="289"/>
      <c r="JJ7" s="296" t="s">
        <v>26</v>
      </c>
      <c r="JK7" s="296"/>
      <c r="JL7" s="296" t="s">
        <v>27</v>
      </c>
      <c r="JM7" s="297"/>
      <c r="JN7" s="288" t="s">
        <v>95</v>
      </c>
      <c r="JO7" s="289"/>
      <c r="JP7" s="289"/>
      <c r="JQ7" s="296" t="s">
        <v>26</v>
      </c>
      <c r="JR7" s="296"/>
      <c r="JS7" s="296" t="s">
        <v>27</v>
      </c>
      <c r="JT7" s="297"/>
      <c r="JU7" s="288" t="s">
        <v>95</v>
      </c>
      <c r="JV7" s="289"/>
      <c r="JW7" s="289"/>
      <c r="JX7" s="296" t="s">
        <v>26</v>
      </c>
      <c r="JY7" s="296"/>
      <c r="JZ7" s="296" t="s">
        <v>27</v>
      </c>
      <c r="KA7" s="297"/>
      <c r="KB7" s="288" t="s">
        <v>95</v>
      </c>
      <c r="KC7" s="289"/>
      <c r="KD7" s="289"/>
      <c r="KE7" s="296" t="s">
        <v>26</v>
      </c>
      <c r="KF7" s="296"/>
      <c r="KG7" s="296" t="s">
        <v>27</v>
      </c>
      <c r="KH7" s="297"/>
      <c r="KI7" s="288" t="s">
        <v>95</v>
      </c>
      <c r="KJ7" s="289"/>
      <c r="KK7" s="289"/>
      <c r="KL7" s="296" t="s">
        <v>26</v>
      </c>
      <c r="KM7" s="296"/>
      <c r="KN7" s="296" t="s">
        <v>27</v>
      </c>
      <c r="KO7" s="297"/>
      <c r="KP7" s="288" t="s">
        <v>95</v>
      </c>
      <c r="KQ7" s="289"/>
      <c r="KR7" s="289"/>
      <c r="KS7" s="296" t="s">
        <v>26</v>
      </c>
      <c r="KT7" s="296"/>
      <c r="KU7" s="296" t="s">
        <v>27</v>
      </c>
      <c r="KV7" s="297"/>
      <c r="KW7" s="288" t="s">
        <v>95</v>
      </c>
      <c r="KX7" s="289"/>
      <c r="KY7" s="289"/>
      <c r="KZ7" s="296" t="s">
        <v>26</v>
      </c>
      <c r="LA7" s="296"/>
      <c r="LB7" s="296" t="s">
        <v>27</v>
      </c>
      <c r="LC7" s="297"/>
      <c r="LD7" s="288" t="s">
        <v>95</v>
      </c>
      <c r="LE7" s="289"/>
      <c r="LF7" s="289"/>
      <c r="LG7" s="296" t="s">
        <v>26</v>
      </c>
      <c r="LH7" s="296"/>
      <c r="LI7" s="296" t="s">
        <v>27</v>
      </c>
      <c r="LJ7" s="297"/>
      <c r="LK7" s="288" t="s">
        <v>95</v>
      </c>
      <c r="LL7" s="289"/>
      <c r="LM7" s="289"/>
      <c r="LN7" s="296" t="s">
        <v>26</v>
      </c>
      <c r="LO7" s="296"/>
      <c r="LP7" s="296" t="s">
        <v>27</v>
      </c>
      <c r="LQ7" s="297"/>
      <c r="LR7" s="288" t="s">
        <v>95</v>
      </c>
      <c r="LS7" s="289"/>
      <c r="LT7" s="289"/>
      <c r="LU7" s="296" t="s">
        <v>26</v>
      </c>
      <c r="LV7" s="296"/>
      <c r="LW7" s="296" t="s">
        <v>27</v>
      </c>
      <c r="LX7" s="297"/>
      <c r="LY7" s="288" t="s">
        <v>95</v>
      </c>
      <c r="LZ7" s="289"/>
      <c r="MA7" s="289"/>
      <c r="MB7" s="296" t="s">
        <v>26</v>
      </c>
      <c r="MC7" s="296"/>
      <c r="MD7" s="296" t="s">
        <v>27</v>
      </c>
      <c r="ME7" s="297"/>
      <c r="MF7" s="288" t="s">
        <v>95</v>
      </c>
      <c r="MG7" s="289"/>
      <c r="MH7" s="289"/>
      <c r="MI7" s="296" t="s">
        <v>26</v>
      </c>
      <c r="MJ7" s="296"/>
      <c r="MK7" s="296" t="s">
        <v>27</v>
      </c>
      <c r="ML7" s="297"/>
    </row>
    <row r="8" spans="1:350">
      <c r="A8" s="288"/>
      <c r="B8" s="289"/>
      <c r="C8" s="289"/>
      <c r="D8" s="298"/>
      <c r="E8" s="298"/>
      <c r="F8" s="298"/>
      <c r="G8" s="299"/>
      <c r="H8" s="288"/>
      <c r="I8" s="289"/>
      <c r="J8" s="289"/>
      <c r="K8" s="298"/>
      <c r="L8" s="298"/>
      <c r="M8" s="298"/>
      <c r="N8" s="299"/>
      <c r="O8" s="288"/>
      <c r="P8" s="289"/>
      <c r="Q8" s="289"/>
      <c r="R8" s="298"/>
      <c r="S8" s="298"/>
      <c r="T8" s="298"/>
      <c r="U8" s="299"/>
      <c r="V8" s="288"/>
      <c r="W8" s="289"/>
      <c r="X8" s="289"/>
      <c r="Y8" s="298"/>
      <c r="Z8" s="298"/>
      <c r="AA8" s="298"/>
      <c r="AB8" s="299"/>
      <c r="AC8" s="288"/>
      <c r="AD8" s="289"/>
      <c r="AE8" s="289"/>
      <c r="AF8" s="298"/>
      <c r="AG8" s="298"/>
      <c r="AH8" s="298"/>
      <c r="AI8" s="299"/>
      <c r="AJ8" s="288"/>
      <c r="AK8" s="289"/>
      <c r="AL8" s="289"/>
      <c r="AM8" s="298"/>
      <c r="AN8" s="298"/>
      <c r="AO8" s="298"/>
      <c r="AP8" s="299"/>
      <c r="AQ8" s="288"/>
      <c r="AR8" s="289"/>
      <c r="AS8" s="289"/>
      <c r="AT8" s="298"/>
      <c r="AU8" s="298"/>
      <c r="AV8" s="298"/>
      <c r="AW8" s="299"/>
      <c r="AX8" s="288"/>
      <c r="AY8" s="289"/>
      <c r="AZ8" s="289"/>
      <c r="BA8" s="298"/>
      <c r="BB8" s="298"/>
      <c r="BC8" s="298"/>
      <c r="BD8" s="299"/>
      <c r="BE8" s="288"/>
      <c r="BF8" s="289"/>
      <c r="BG8" s="289"/>
      <c r="BH8" s="298"/>
      <c r="BI8" s="298"/>
      <c r="BJ8" s="298"/>
      <c r="BK8" s="299"/>
      <c r="BL8" s="288"/>
      <c r="BM8" s="289"/>
      <c r="BN8" s="289"/>
      <c r="BO8" s="298"/>
      <c r="BP8" s="298"/>
      <c r="BQ8" s="298"/>
      <c r="BR8" s="299"/>
      <c r="BS8" s="288"/>
      <c r="BT8" s="289"/>
      <c r="BU8" s="289"/>
      <c r="BV8" s="298"/>
      <c r="BW8" s="298"/>
      <c r="BX8" s="298"/>
      <c r="BY8" s="299"/>
      <c r="BZ8" s="288"/>
      <c r="CA8" s="289"/>
      <c r="CB8" s="289"/>
      <c r="CC8" s="298"/>
      <c r="CD8" s="298"/>
      <c r="CE8" s="298"/>
      <c r="CF8" s="299"/>
      <c r="CG8" s="288"/>
      <c r="CH8" s="289"/>
      <c r="CI8" s="289"/>
      <c r="CJ8" s="298"/>
      <c r="CK8" s="298"/>
      <c r="CL8" s="298"/>
      <c r="CM8" s="299"/>
      <c r="CN8" s="288"/>
      <c r="CO8" s="289"/>
      <c r="CP8" s="289"/>
      <c r="CQ8" s="298"/>
      <c r="CR8" s="298"/>
      <c r="CS8" s="298"/>
      <c r="CT8" s="299"/>
      <c r="CU8" s="288"/>
      <c r="CV8" s="289"/>
      <c r="CW8" s="289"/>
      <c r="CX8" s="298"/>
      <c r="CY8" s="298"/>
      <c r="CZ8" s="298"/>
      <c r="DA8" s="299"/>
      <c r="DB8" s="288"/>
      <c r="DC8" s="289"/>
      <c r="DD8" s="289"/>
      <c r="DE8" s="298"/>
      <c r="DF8" s="298"/>
      <c r="DG8" s="298"/>
      <c r="DH8" s="299"/>
      <c r="DI8" s="288"/>
      <c r="DJ8" s="289"/>
      <c r="DK8" s="289"/>
      <c r="DL8" s="298"/>
      <c r="DM8" s="298"/>
      <c r="DN8" s="298"/>
      <c r="DO8" s="299"/>
      <c r="DP8" s="288"/>
      <c r="DQ8" s="289"/>
      <c r="DR8" s="289"/>
      <c r="DS8" s="298"/>
      <c r="DT8" s="298"/>
      <c r="DU8" s="298"/>
      <c r="DV8" s="299"/>
      <c r="DW8" s="288"/>
      <c r="DX8" s="289"/>
      <c r="DY8" s="289"/>
      <c r="DZ8" s="298"/>
      <c r="EA8" s="298"/>
      <c r="EB8" s="298"/>
      <c r="EC8" s="299"/>
      <c r="ED8" s="288"/>
      <c r="EE8" s="289"/>
      <c r="EF8" s="289"/>
      <c r="EG8" s="298"/>
      <c r="EH8" s="298"/>
      <c r="EI8" s="298"/>
      <c r="EJ8" s="299"/>
      <c r="EK8" s="288"/>
      <c r="EL8" s="289"/>
      <c r="EM8" s="289"/>
      <c r="EN8" s="298"/>
      <c r="EO8" s="298"/>
      <c r="EP8" s="298"/>
      <c r="EQ8" s="299"/>
      <c r="ER8" s="288"/>
      <c r="ES8" s="289"/>
      <c r="ET8" s="289"/>
      <c r="EU8" s="298"/>
      <c r="EV8" s="298"/>
      <c r="EW8" s="298"/>
      <c r="EX8" s="299"/>
      <c r="EY8" s="288"/>
      <c r="EZ8" s="289"/>
      <c r="FA8" s="289"/>
      <c r="FB8" s="298"/>
      <c r="FC8" s="298"/>
      <c r="FD8" s="298"/>
      <c r="FE8" s="299"/>
      <c r="FF8" s="288"/>
      <c r="FG8" s="289"/>
      <c r="FH8" s="289"/>
      <c r="FI8" s="298"/>
      <c r="FJ8" s="298"/>
      <c r="FK8" s="298"/>
      <c r="FL8" s="299"/>
      <c r="FM8" s="288"/>
      <c r="FN8" s="289"/>
      <c r="FO8" s="289"/>
      <c r="FP8" s="298"/>
      <c r="FQ8" s="298"/>
      <c r="FR8" s="298"/>
      <c r="FS8" s="299"/>
      <c r="FT8" s="288"/>
      <c r="FU8" s="289"/>
      <c r="FV8" s="289"/>
      <c r="FW8" s="298"/>
      <c r="FX8" s="298"/>
      <c r="FY8" s="298"/>
      <c r="FZ8" s="299"/>
      <c r="GA8" s="288"/>
      <c r="GB8" s="289"/>
      <c r="GC8" s="289"/>
      <c r="GD8" s="298"/>
      <c r="GE8" s="298"/>
      <c r="GF8" s="298"/>
      <c r="GG8" s="299"/>
      <c r="GH8" s="288"/>
      <c r="GI8" s="289"/>
      <c r="GJ8" s="289"/>
      <c r="GK8" s="298"/>
      <c r="GL8" s="298"/>
      <c r="GM8" s="298"/>
      <c r="GN8" s="299"/>
      <c r="GO8" s="288"/>
      <c r="GP8" s="289"/>
      <c r="GQ8" s="289"/>
      <c r="GR8" s="298"/>
      <c r="GS8" s="298"/>
      <c r="GT8" s="298"/>
      <c r="GU8" s="299"/>
      <c r="GV8" s="288"/>
      <c r="GW8" s="289"/>
      <c r="GX8" s="289"/>
      <c r="GY8" s="298"/>
      <c r="GZ8" s="298"/>
      <c r="HA8" s="298"/>
      <c r="HB8" s="299"/>
      <c r="HC8" s="288"/>
      <c r="HD8" s="289"/>
      <c r="HE8" s="289"/>
      <c r="HF8" s="298"/>
      <c r="HG8" s="298"/>
      <c r="HH8" s="298"/>
      <c r="HI8" s="299"/>
      <c r="HJ8" s="288"/>
      <c r="HK8" s="289"/>
      <c r="HL8" s="289"/>
      <c r="HM8" s="298"/>
      <c r="HN8" s="298"/>
      <c r="HO8" s="298"/>
      <c r="HP8" s="299"/>
      <c r="HQ8" s="288"/>
      <c r="HR8" s="289"/>
      <c r="HS8" s="289"/>
      <c r="HT8" s="298"/>
      <c r="HU8" s="298"/>
      <c r="HV8" s="298"/>
      <c r="HW8" s="299"/>
      <c r="HX8" s="288"/>
      <c r="HY8" s="289"/>
      <c r="HZ8" s="289"/>
      <c r="IA8" s="298"/>
      <c r="IB8" s="298"/>
      <c r="IC8" s="298"/>
      <c r="ID8" s="299"/>
      <c r="IE8" s="288"/>
      <c r="IF8" s="289"/>
      <c r="IG8" s="289"/>
      <c r="IH8" s="298"/>
      <c r="II8" s="298"/>
      <c r="IJ8" s="298"/>
      <c r="IK8" s="299"/>
      <c r="IL8" s="288"/>
      <c r="IM8" s="289"/>
      <c r="IN8" s="289"/>
      <c r="IO8" s="298"/>
      <c r="IP8" s="298"/>
      <c r="IQ8" s="298"/>
      <c r="IR8" s="299"/>
      <c r="IS8" s="288"/>
      <c r="IT8" s="289"/>
      <c r="IU8" s="289"/>
      <c r="IV8" s="298"/>
      <c r="IW8" s="298"/>
      <c r="IX8" s="298"/>
      <c r="IY8" s="299"/>
      <c r="IZ8" s="288"/>
      <c r="JA8" s="289"/>
      <c r="JB8" s="289"/>
      <c r="JC8" s="298"/>
      <c r="JD8" s="298"/>
      <c r="JE8" s="298"/>
      <c r="JF8" s="299"/>
      <c r="JG8" s="288"/>
      <c r="JH8" s="289"/>
      <c r="JI8" s="289"/>
      <c r="JJ8" s="298"/>
      <c r="JK8" s="298"/>
      <c r="JL8" s="298"/>
      <c r="JM8" s="299"/>
      <c r="JN8" s="288"/>
      <c r="JO8" s="289"/>
      <c r="JP8" s="289"/>
      <c r="JQ8" s="298"/>
      <c r="JR8" s="298"/>
      <c r="JS8" s="298"/>
      <c r="JT8" s="299"/>
      <c r="JU8" s="288"/>
      <c r="JV8" s="289"/>
      <c r="JW8" s="289"/>
      <c r="JX8" s="298"/>
      <c r="JY8" s="298"/>
      <c r="JZ8" s="298"/>
      <c r="KA8" s="299"/>
      <c r="KB8" s="288"/>
      <c r="KC8" s="289"/>
      <c r="KD8" s="289"/>
      <c r="KE8" s="298"/>
      <c r="KF8" s="298"/>
      <c r="KG8" s="298"/>
      <c r="KH8" s="299"/>
      <c r="KI8" s="288"/>
      <c r="KJ8" s="289"/>
      <c r="KK8" s="289"/>
      <c r="KL8" s="298"/>
      <c r="KM8" s="298"/>
      <c r="KN8" s="298"/>
      <c r="KO8" s="299"/>
      <c r="KP8" s="288"/>
      <c r="KQ8" s="289"/>
      <c r="KR8" s="289"/>
      <c r="KS8" s="298"/>
      <c r="KT8" s="298"/>
      <c r="KU8" s="298"/>
      <c r="KV8" s="299"/>
      <c r="KW8" s="288"/>
      <c r="KX8" s="289"/>
      <c r="KY8" s="289"/>
      <c r="KZ8" s="298"/>
      <c r="LA8" s="298"/>
      <c r="LB8" s="298"/>
      <c r="LC8" s="299"/>
      <c r="LD8" s="288"/>
      <c r="LE8" s="289"/>
      <c r="LF8" s="289"/>
      <c r="LG8" s="298"/>
      <c r="LH8" s="298"/>
      <c r="LI8" s="298"/>
      <c r="LJ8" s="299"/>
      <c r="LK8" s="288"/>
      <c r="LL8" s="289"/>
      <c r="LM8" s="289"/>
      <c r="LN8" s="298"/>
      <c r="LO8" s="298"/>
      <c r="LP8" s="298"/>
      <c r="LQ8" s="299"/>
      <c r="LR8" s="288"/>
      <c r="LS8" s="289"/>
      <c r="LT8" s="289"/>
      <c r="LU8" s="298"/>
      <c r="LV8" s="298"/>
      <c r="LW8" s="298"/>
      <c r="LX8" s="299"/>
      <c r="LY8" s="288"/>
      <c r="LZ8" s="289"/>
      <c r="MA8" s="289"/>
      <c r="MB8" s="298"/>
      <c r="MC8" s="298"/>
      <c r="MD8" s="298"/>
      <c r="ME8" s="299"/>
      <c r="MF8" s="288"/>
      <c r="MG8" s="289"/>
      <c r="MH8" s="289"/>
      <c r="MI8" s="298"/>
      <c r="MJ8" s="298"/>
      <c r="MK8" s="298"/>
      <c r="ML8" s="299"/>
    </row>
    <row r="9" spans="1:350" ht="15.75" thickBot="1">
      <c r="A9" s="294"/>
      <c r="B9" s="295"/>
      <c r="C9" s="295"/>
      <c r="D9" s="300"/>
      <c r="E9" s="300"/>
      <c r="F9" s="300"/>
      <c r="G9" s="301"/>
      <c r="H9" s="294"/>
      <c r="I9" s="295"/>
      <c r="J9" s="295"/>
      <c r="K9" s="300"/>
      <c r="L9" s="300"/>
      <c r="M9" s="300"/>
      <c r="N9" s="301"/>
      <c r="O9" s="294"/>
      <c r="P9" s="295"/>
      <c r="Q9" s="295"/>
      <c r="R9" s="300"/>
      <c r="S9" s="300"/>
      <c r="T9" s="300"/>
      <c r="U9" s="301"/>
      <c r="V9" s="294"/>
      <c r="W9" s="295"/>
      <c r="X9" s="295"/>
      <c r="Y9" s="300"/>
      <c r="Z9" s="300"/>
      <c r="AA9" s="300"/>
      <c r="AB9" s="301"/>
      <c r="AC9" s="294"/>
      <c r="AD9" s="295"/>
      <c r="AE9" s="295"/>
      <c r="AF9" s="300"/>
      <c r="AG9" s="300"/>
      <c r="AH9" s="300"/>
      <c r="AI9" s="301"/>
      <c r="AJ9" s="294"/>
      <c r="AK9" s="295"/>
      <c r="AL9" s="295"/>
      <c r="AM9" s="300"/>
      <c r="AN9" s="300"/>
      <c r="AO9" s="300"/>
      <c r="AP9" s="301"/>
      <c r="AQ9" s="294"/>
      <c r="AR9" s="295"/>
      <c r="AS9" s="295"/>
      <c r="AT9" s="300"/>
      <c r="AU9" s="300"/>
      <c r="AV9" s="300"/>
      <c r="AW9" s="301"/>
      <c r="AX9" s="294"/>
      <c r="AY9" s="295"/>
      <c r="AZ9" s="295"/>
      <c r="BA9" s="300"/>
      <c r="BB9" s="300"/>
      <c r="BC9" s="300"/>
      <c r="BD9" s="301"/>
      <c r="BE9" s="294"/>
      <c r="BF9" s="295"/>
      <c r="BG9" s="295"/>
      <c r="BH9" s="300"/>
      <c r="BI9" s="300"/>
      <c r="BJ9" s="300"/>
      <c r="BK9" s="301"/>
      <c r="BL9" s="294"/>
      <c r="BM9" s="295"/>
      <c r="BN9" s="295"/>
      <c r="BO9" s="300"/>
      <c r="BP9" s="300"/>
      <c r="BQ9" s="300"/>
      <c r="BR9" s="301"/>
      <c r="BS9" s="294"/>
      <c r="BT9" s="295"/>
      <c r="BU9" s="295"/>
      <c r="BV9" s="300"/>
      <c r="BW9" s="300"/>
      <c r="BX9" s="300"/>
      <c r="BY9" s="301"/>
      <c r="BZ9" s="294"/>
      <c r="CA9" s="295"/>
      <c r="CB9" s="295"/>
      <c r="CC9" s="300"/>
      <c r="CD9" s="300"/>
      <c r="CE9" s="300"/>
      <c r="CF9" s="301"/>
      <c r="CG9" s="294"/>
      <c r="CH9" s="295"/>
      <c r="CI9" s="295"/>
      <c r="CJ9" s="300"/>
      <c r="CK9" s="300"/>
      <c r="CL9" s="300"/>
      <c r="CM9" s="301"/>
      <c r="CN9" s="294"/>
      <c r="CO9" s="295"/>
      <c r="CP9" s="295"/>
      <c r="CQ9" s="300"/>
      <c r="CR9" s="300"/>
      <c r="CS9" s="300"/>
      <c r="CT9" s="301"/>
      <c r="CU9" s="294"/>
      <c r="CV9" s="295"/>
      <c r="CW9" s="295"/>
      <c r="CX9" s="300"/>
      <c r="CY9" s="300"/>
      <c r="CZ9" s="300"/>
      <c r="DA9" s="301"/>
      <c r="DB9" s="294"/>
      <c r="DC9" s="295"/>
      <c r="DD9" s="295"/>
      <c r="DE9" s="300"/>
      <c r="DF9" s="300"/>
      <c r="DG9" s="300"/>
      <c r="DH9" s="301"/>
      <c r="DI9" s="294"/>
      <c r="DJ9" s="295"/>
      <c r="DK9" s="295"/>
      <c r="DL9" s="300"/>
      <c r="DM9" s="300"/>
      <c r="DN9" s="300"/>
      <c r="DO9" s="301"/>
      <c r="DP9" s="294"/>
      <c r="DQ9" s="295"/>
      <c r="DR9" s="295"/>
      <c r="DS9" s="300"/>
      <c r="DT9" s="300"/>
      <c r="DU9" s="300"/>
      <c r="DV9" s="301"/>
      <c r="DW9" s="294"/>
      <c r="DX9" s="295"/>
      <c r="DY9" s="295"/>
      <c r="DZ9" s="300"/>
      <c r="EA9" s="300"/>
      <c r="EB9" s="300"/>
      <c r="EC9" s="301"/>
      <c r="ED9" s="294"/>
      <c r="EE9" s="295"/>
      <c r="EF9" s="295"/>
      <c r="EG9" s="300"/>
      <c r="EH9" s="300"/>
      <c r="EI9" s="300"/>
      <c r="EJ9" s="301"/>
      <c r="EK9" s="294"/>
      <c r="EL9" s="295"/>
      <c r="EM9" s="295"/>
      <c r="EN9" s="300"/>
      <c r="EO9" s="300"/>
      <c r="EP9" s="300"/>
      <c r="EQ9" s="301"/>
      <c r="ER9" s="294"/>
      <c r="ES9" s="295"/>
      <c r="ET9" s="295"/>
      <c r="EU9" s="300"/>
      <c r="EV9" s="300"/>
      <c r="EW9" s="300"/>
      <c r="EX9" s="301"/>
      <c r="EY9" s="294"/>
      <c r="EZ9" s="295"/>
      <c r="FA9" s="295"/>
      <c r="FB9" s="300"/>
      <c r="FC9" s="300"/>
      <c r="FD9" s="300"/>
      <c r="FE9" s="301"/>
      <c r="FF9" s="294"/>
      <c r="FG9" s="295"/>
      <c r="FH9" s="295"/>
      <c r="FI9" s="300"/>
      <c r="FJ9" s="300"/>
      <c r="FK9" s="300"/>
      <c r="FL9" s="301"/>
      <c r="FM9" s="294"/>
      <c r="FN9" s="295"/>
      <c r="FO9" s="295"/>
      <c r="FP9" s="300"/>
      <c r="FQ9" s="300"/>
      <c r="FR9" s="300"/>
      <c r="FS9" s="301"/>
      <c r="FT9" s="294"/>
      <c r="FU9" s="295"/>
      <c r="FV9" s="295"/>
      <c r="FW9" s="300"/>
      <c r="FX9" s="300"/>
      <c r="FY9" s="300"/>
      <c r="FZ9" s="301"/>
      <c r="GA9" s="294"/>
      <c r="GB9" s="295"/>
      <c r="GC9" s="295"/>
      <c r="GD9" s="300"/>
      <c r="GE9" s="300"/>
      <c r="GF9" s="300"/>
      <c r="GG9" s="301"/>
      <c r="GH9" s="294"/>
      <c r="GI9" s="295"/>
      <c r="GJ9" s="295"/>
      <c r="GK9" s="300"/>
      <c r="GL9" s="300"/>
      <c r="GM9" s="300"/>
      <c r="GN9" s="301"/>
      <c r="GO9" s="294"/>
      <c r="GP9" s="295"/>
      <c r="GQ9" s="295"/>
      <c r="GR9" s="300"/>
      <c r="GS9" s="300"/>
      <c r="GT9" s="300"/>
      <c r="GU9" s="301"/>
      <c r="GV9" s="294"/>
      <c r="GW9" s="295"/>
      <c r="GX9" s="295"/>
      <c r="GY9" s="300"/>
      <c r="GZ9" s="300"/>
      <c r="HA9" s="300"/>
      <c r="HB9" s="301"/>
      <c r="HC9" s="294"/>
      <c r="HD9" s="295"/>
      <c r="HE9" s="295"/>
      <c r="HF9" s="300"/>
      <c r="HG9" s="300"/>
      <c r="HH9" s="300"/>
      <c r="HI9" s="301"/>
      <c r="HJ9" s="294"/>
      <c r="HK9" s="295"/>
      <c r="HL9" s="295"/>
      <c r="HM9" s="300"/>
      <c r="HN9" s="300"/>
      <c r="HO9" s="300"/>
      <c r="HP9" s="301"/>
      <c r="HQ9" s="294"/>
      <c r="HR9" s="295"/>
      <c r="HS9" s="295"/>
      <c r="HT9" s="300"/>
      <c r="HU9" s="300"/>
      <c r="HV9" s="300"/>
      <c r="HW9" s="301"/>
      <c r="HX9" s="294"/>
      <c r="HY9" s="295"/>
      <c r="HZ9" s="295"/>
      <c r="IA9" s="300"/>
      <c r="IB9" s="300"/>
      <c r="IC9" s="300"/>
      <c r="ID9" s="301"/>
      <c r="IE9" s="294"/>
      <c r="IF9" s="295"/>
      <c r="IG9" s="295"/>
      <c r="IH9" s="300"/>
      <c r="II9" s="300"/>
      <c r="IJ9" s="300"/>
      <c r="IK9" s="301"/>
      <c r="IL9" s="294"/>
      <c r="IM9" s="295"/>
      <c r="IN9" s="295"/>
      <c r="IO9" s="300"/>
      <c r="IP9" s="300"/>
      <c r="IQ9" s="300"/>
      <c r="IR9" s="301"/>
      <c r="IS9" s="294"/>
      <c r="IT9" s="295"/>
      <c r="IU9" s="295"/>
      <c r="IV9" s="300"/>
      <c r="IW9" s="300"/>
      <c r="IX9" s="300"/>
      <c r="IY9" s="301"/>
      <c r="IZ9" s="294"/>
      <c r="JA9" s="295"/>
      <c r="JB9" s="295"/>
      <c r="JC9" s="300"/>
      <c r="JD9" s="300"/>
      <c r="JE9" s="300"/>
      <c r="JF9" s="301"/>
      <c r="JG9" s="294"/>
      <c r="JH9" s="295"/>
      <c r="JI9" s="295"/>
      <c r="JJ9" s="300"/>
      <c r="JK9" s="300"/>
      <c r="JL9" s="300"/>
      <c r="JM9" s="301"/>
      <c r="JN9" s="294"/>
      <c r="JO9" s="295"/>
      <c r="JP9" s="295"/>
      <c r="JQ9" s="300"/>
      <c r="JR9" s="300"/>
      <c r="JS9" s="300"/>
      <c r="JT9" s="301"/>
      <c r="JU9" s="294"/>
      <c r="JV9" s="295"/>
      <c r="JW9" s="295"/>
      <c r="JX9" s="300"/>
      <c r="JY9" s="300"/>
      <c r="JZ9" s="300"/>
      <c r="KA9" s="301"/>
      <c r="KB9" s="294"/>
      <c r="KC9" s="295"/>
      <c r="KD9" s="295"/>
      <c r="KE9" s="300"/>
      <c r="KF9" s="300"/>
      <c r="KG9" s="300"/>
      <c r="KH9" s="301"/>
      <c r="KI9" s="294"/>
      <c r="KJ9" s="295"/>
      <c r="KK9" s="295"/>
      <c r="KL9" s="300"/>
      <c r="KM9" s="300"/>
      <c r="KN9" s="300"/>
      <c r="KO9" s="301"/>
      <c r="KP9" s="294"/>
      <c r="KQ9" s="295"/>
      <c r="KR9" s="295"/>
      <c r="KS9" s="300"/>
      <c r="KT9" s="300"/>
      <c r="KU9" s="300"/>
      <c r="KV9" s="301"/>
      <c r="KW9" s="294"/>
      <c r="KX9" s="295"/>
      <c r="KY9" s="295"/>
      <c r="KZ9" s="300"/>
      <c r="LA9" s="300"/>
      <c r="LB9" s="300"/>
      <c r="LC9" s="301"/>
      <c r="LD9" s="294"/>
      <c r="LE9" s="295"/>
      <c r="LF9" s="295"/>
      <c r="LG9" s="300"/>
      <c r="LH9" s="300"/>
      <c r="LI9" s="300"/>
      <c r="LJ9" s="301"/>
      <c r="LK9" s="294"/>
      <c r="LL9" s="295"/>
      <c r="LM9" s="295"/>
      <c r="LN9" s="300"/>
      <c r="LO9" s="300"/>
      <c r="LP9" s="300"/>
      <c r="LQ9" s="301"/>
      <c r="LR9" s="294"/>
      <c r="LS9" s="295"/>
      <c r="LT9" s="295"/>
      <c r="LU9" s="300"/>
      <c r="LV9" s="300"/>
      <c r="LW9" s="300"/>
      <c r="LX9" s="301"/>
      <c r="LY9" s="294"/>
      <c r="LZ9" s="295"/>
      <c r="MA9" s="295"/>
      <c r="MB9" s="300"/>
      <c r="MC9" s="300"/>
      <c r="MD9" s="300"/>
      <c r="ME9" s="301"/>
      <c r="MF9" s="294"/>
      <c r="MG9" s="295"/>
      <c r="MH9" s="295"/>
      <c r="MI9" s="300"/>
      <c r="MJ9" s="300"/>
      <c r="MK9" s="300"/>
      <c r="ML9" s="301"/>
    </row>
    <row r="12" spans="1:350" ht="18.75" thickBot="1">
      <c r="A12" s="302" t="s">
        <v>142</v>
      </c>
      <c r="B12" s="302"/>
      <c r="C12" s="302"/>
      <c r="D12" s="302"/>
      <c r="E12" s="302"/>
      <c r="F12" s="302"/>
      <c r="G12" s="302"/>
      <c r="H12" s="302" t="s">
        <v>142</v>
      </c>
      <c r="I12" s="302"/>
      <c r="J12" s="302"/>
      <c r="K12" s="302"/>
      <c r="L12" s="302"/>
      <c r="M12" s="302"/>
      <c r="N12" s="302"/>
      <c r="O12" s="302" t="s">
        <v>142</v>
      </c>
      <c r="P12" s="302"/>
      <c r="Q12" s="302"/>
      <c r="R12" s="302"/>
      <c r="S12" s="302"/>
      <c r="T12" s="302"/>
      <c r="U12" s="302"/>
      <c r="V12" s="302" t="s">
        <v>142</v>
      </c>
      <c r="W12" s="302"/>
      <c r="X12" s="302"/>
      <c r="Y12" s="302"/>
      <c r="Z12" s="302"/>
      <c r="AA12" s="302"/>
      <c r="AB12" s="302"/>
      <c r="AC12" s="302" t="s">
        <v>142</v>
      </c>
      <c r="AD12" s="302"/>
      <c r="AE12" s="302"/>
      <c r="AF12" s="302"/>
      <c r="AG12" s="302"/>
      <c r="AH12" s="302"/>
      <c r="AI12" s="302"/>
      <c r="AJ12" s="302" t="s">
        <v>142</v>
      </c>
      <c r="AK12" s="302"/>
      <c r="AL12" s="302"/>
      <c r="AM12" s="302"/>
      <c r="AN12" s="302"/>
      <c r="AO12" s="302"/>
      <c r="AP12" s="302"/>
      <c r="AQ12" s="302" t="s">
        <v>142</v>
      </c>
      <c r="AR12" s="302"/>
      <c r="AS12" s="302"/>
      <c r="AT12" s="302"/>
      <c r="AU12" s="302"/>
      <c r="AV12" s="302"/>
      <c r="AW12" s="302"/>
      <c r="AX12" s="302" t="s">
        <v>142</v>
      </c>
      <c r="AY12" s="302"/>
      <c r="AZ12" s="302"/>
      <c r="BA12" s="302"/>
      <c r="BB12" s="302"/>
      <c r="BC12" s="302"/>
      <c r="BD12" s="302"/>
      <c r="BE12" s="302" t="s">
        <v>142</v>
      </c>
      <c r="BF12" s="302"/>
      <c r="BG12" s="302"/>
      <c r="BH12" s="302"/>
      <c r="BI12" s="302"/>
      <c r="BJ12" s="302"/>
      <c r="BK12" s="302"/>
      <c r="BL12" s="302" t="s">
        <v>142</v>
      </c>
      <c r="BM12" s="302"/>
      <c r="BN12" s="302"/>
      <c r="BO12" s="302"/>
      <c r="BP12" s="302"/>
      <c r="BQ12" s="302"/>
      <c r="BR12" s="302"/>
      <c r="BS12" s="302" t="s">
        <v>142</v>
      </c>
      <c r="BT12" s="302"/>
      <c r="BU12" s="302"/>
      <c r="BV12" s="302"/>
      <c r="BW12" s="302"/>
      <c r="BX12" s="302"/>
      <c r="BY12" s="302"/>
      <c r="BZ12" s="302" t="s">
        <v>142</v>
      </c>
      <c r="CA12" s="302"/>
      <c r="CB12" s="302"/>
      <c r="CC12" s="302"/>
      <c r="CD12" s="302"/>
      <c r="CE12" s="302"/>
      <c r="CF12" s="302"/>
      <c r="CG12" s="302" t="s">
        <v>142</v>
      </c>
      <c r="CH12" s="302"/>
      <c r="CI12" s="302"/>
      <c r="CJ12" s="302"/>
      <c r="CK12" s="302"/>
      <c r="CL12" s="302"/>
      <c r="CM12" s="302"/>
      <c r="CN12" s="302" t="s">
        <v>142</v>
      </c>
      <c r="CO12" s="302"/>
      <c r="CP12" s="302"/>
      <c r="CQ12" s="302"/>
      <c r="CR12" s="302"/>
      <c r="CS12" s="302"/>
      <c r="CT12" s="302"/>
      <c r="CU12" s="302" t="s">
        <v>142</v>
      </c>
      <c r="CV12" s="302"/>
      <c r="CW12" s="302"/>
      <c r="CX12" s="302"/>
      <c r="CY12" s="302"/>
      <c r="CZ12" s="302"/>
      <c r="DA12" s="302"/>
      <c r="DB12" s="302" t="s">
        <v>142</v>
      </c>
      <c r="DC12" s="302"/>
      <c r="DD12" s="302"/>
      <c r="DE12" s="302"/>
      <c r="DF12" s="302"/>
      <c r="DG12" s="302"/>
      <c r="DH12" s="302"/>
      <c r="DI12" s="302" t="s">
        <v>142</v>
      </c>
      <c r="DJ12" s="302"/>
      <c r="DK12" s="302"/>
      <c r="DL12" s="302"/>
      <c r="DM12" s="302"/>
      <c r="DN12" s="302"/>
      <c r="DO12" s="302"/>
      <c r="DP12" s="302" t="s">
        <v>142</v>
      </c>
      <c r="DQ12" s="302"/>
      <c r="DR12" s="302"/>
      <c r="DS12" s="302"/>
      <c r="DT12" s="302"/>
      <c r="DU12" s="302"/>
      <c r="DV12" s="302"/>
      <c r="DW12" s="302" t="s">
        <v>142</v>
      </c>
      <c r="DX12" s="302"/>
      <c r="DY12" s="302"/>
      <c r="DZ12" s="302"/>
      <c r="EA12" s="302"/>
      <c r="EB12" s="302"/>
      <c r="EC12" s="302"/>
      <c r="ED12" s="302" t="s">
        <v>142</v>
      </c>
      <c r="EE12" s="302"/>
      <c r="EF12" s="302"/>
      <c r="EG12" s="302"/>
      <c r="EH12" s="302"/>
      <c r="EI12" s="302"/>
      <c r="EJ12" s="302"/>
      <c r="EK12" s="302" t="s">
        <v>142</v>
      </c>
      <c r="EL12" s="302"/>
      <c r="EM12" s="302"/>
      <c r="EN12" s="302"/>
      <c r="EO12" s="302"/>
      <c r="EP12" s="302"/>
      <c r="EQ12" s="302"/>
      <c r="ER12" s="302" t="s">
        <v>142</v>
      </c>
      <c r="ES12" s="302"/>
      <c r="ET12" s="302"/>
      <c r="EU12" s="302"/>
      <c r="EV12" s="302"/>
      <c r="EW12" s="302"/>
      <c r="EX12" s="302"/>
      <c r="EY12" s="302" t="s">
        <v>142</v>
      </c>
      <c r="EZ12" s="302"/>
      <c r="FA12" s="302"/>
      <c r="FB12" s="302"/>
      <c r="FC12" s="302"/>
      <c r="FD12" s="302"/>
      <c r="FE12" s="302"/>
      <c r="FF12" s="302" t="s">
        <v>142</v>
      </c>
      <c r="FG12" s="302"/>
      <c r="FH12" s="302"/>
      <c r="FI12" s="302"/>
      <c r="FJ12" s="302"/>
      <c r="FK12" s="302"/>
      <c r="FL12" s="302"/>
      <c r="FM12" s="302" t="s">
        <v>142</v>
      </c>
      <c r="FN12" s="302"/>
      <c r="FO12" s="302"/>
      <c r="FP12" s="302"/>
      <c r="FQ12" s="302"/>
      <c r="FR12" s="302"/>
      <c r="FS12" s="302"/>
      <c r="FT12" s="302" t="s">
        <v>142</v>
      </c>
      <c r="FU12" s="302"/>
      <c r="FV12" s="302"/>
      <c r="FW12" s="302"/>
      <c r="FX12" s="302"/>
      <c r="FY12" s="302"/>
      <c r="FZ12" s="302"/>
      <c r="GA12" s="302" t="s">
        <v>142</v>
      </c>
      <c r="GB12" s="302"/>
      <c r="GC12" s="302"/>
      <c r="GD12" s="302"/>
      <c r="GE12" s="302"/>
      <c r="GF12" s="302"/>
      <c r="GG12" s="302"/>
      <c r="GH12" s="302" t="s">
        <v>142</v>
      </c>
      <c r="GI12" s="302"/>
      <c r="GJ12" s="302"/>
      <c r="GK12" s="302"/>
      <c r="GL12" s="302"/>
      <c r="GM12" s="302"/>
      <c r="GN12" s="302"/>
      <c r="GO12" s="302" t="s">
        <v>142</v>
      </c>
      <c r="GP12" s="302"/>
      <c r="GQ12" s="302"/>
      <c r="GR12" s="302"/>
      <c r="GS12" s="302"/>
      <c r="GT12" s="302"/>
      <c r="GU12" s="302"/>
      <c r="GV12" s="302" t="s">
        <v>142</v>
      </c>
      <c r="GW12" s="302"/>
      <c r="GX12" s="302"/>
      <c r="GY12" s="302"/>
      <c r="GZ12" s="302"/>
      <c r="HA12" s="302"/>
      <c r="HB12" s="302"/>
      <c r="HC12" s="302" t="s">
        <v>142</v>
      </c>
      <c r="HD12" s="302"/>
      <c r="HE12" s="302"/>
      <c r="HF12" s="302"/>
      <c r="HG12" s="302"/>
      <c r="HH12" s="302"/>
      <c r="HI12" s="302"/>
      <c r="HJ12" s="302" t="s">
        <v>142</v>
      </c>
      <c r="HK12" s="302"/>
      <c r="HL12" s="302"/>
      <c r="HM12" s="302"/>
      <c r="HN12" s="302"/>
      <c r="HO12" s="302"/>
      <c r="HP12" s="302"/>
      <c r="HQ12" s="302" t="s">
        <v>142</v>
      </c>
      <c r="HR12" s="302"/>
      <c r="HS12" s="302"/>
      <c r="HT12" s="302"/>
      <c r="HU12" s="302"/>
      <c r="HV12" s="302"/>
      <c r="HW12" s="302"/>
      <c r="HX12" s="302" t="s">
        <v>142</v>
      </c>
      <c r="HY12" s="302"/>
      <c r="HZ12" s="302"/>
      <c r="IA12" s="302"/>
      <c r="IB12" s="302"/>
      <c r="IC12" s="302"/>
      <c r="ID12" s="302"/>
      <c r="IE12" s="302" t="s">
        <v>142</v>
      </c>
      <c r="IF12" s="302"/>
      <c r="IG12" s="302"/>
      <c r="IH12" s="302"/>
      <c r="II12" s="302"/>
      <c r="IJ12" s="302"/>
      <c r="IK12" s="302"/>
      <c r="IL12" s="302" t="s">
        <v>142</v>
      </c>
      <c r="IM12" s="302"/>
      <c r="IN12" s="302"/>
      <c r="IO12" s="302"/>
      <c r="IP12" s="302"/>
      <c r="IQ12" s="302"/>
      <c r="IR12" s="302"/>
      <c r="IS12" s="302" t="s">
        <v>142</v>
      </c>
      <c r="IT12" s="302"/>
      <c r="IU12" s="302"/>
      <c r="IV12" s="302"/>
      <c r="IW12" s="302"/>
      <c r="IX12" s="302"/>
      <c r="IY12" s="302"/>
      <c r="IZ12" s="302" t="s">
        <v>142</v>
      </c>
      <c r="JA12" s="302"/>
      <c r="JB12" s="302"/>
      <c r="JC12" s="302"/>
      <c r="JD12" s="302"/>
      <c r="JE12" s="302"/>
      <c r="JF12" s="302"/>
      <c r="JG12" s="302" t="s">
        <v>142</v>
      </c>
      <c r="JH12" s="302"/>
      <c r="JI12" s="302"/>
      <c r="JJ12" s="302"/>
      <c r="JK12" s="302"/>
      <c r="JL12" s="302"/>
      <c r="JM12" s="302"/>
      <c r="JN12" s="302" t="s">
        <v>142</v>
      </c>
      <c r="JO12" s="302"/>
      <c r="JP12" s="302"/>
      <c r="JQ12" s="302"/>
      <c r="JR12" s="302"/>
      <c r="JS12" s="302"/>
      <c r="JT12" s="302"/>
      <c r="JU12" s="302" t="s">
        <v>142</v>
      </c>
      <c r="JV12" s="302"/>
      <c r="JW12" s="302"/>
      <c r="JX12" s="302"/>
      <c r="JY12" s="302"/>
      <c r="JZ12" s="302"/>
      <c r="KA12" s="302"/>
      <c r="KB12" s="302" t="s">
        <v>142</v>
      </c>
      <c r="KC12" s="302"/>
      <c r="KD12" s="302"/>
      <c r="KE12" s="302"/>
      <c r="KF12" s="302"/>
      <c r="KG12" s="302"/>
      <c r="KH12" s="302"/>
      <c r="KI12" s="302" t="s">
        <v>142</v>
      </c>
      <c r="KJ12" s="302"/>
      <c r="KK12" s="302"/>
      <c r="KL12" s="302"/>
      <c r="KM12" s="302"/>
      <c r="KN12" s="302"/>
      <c r="KO12" s="302"/>
      <c r="KP12" s="302" t="s">
        <v>142</v>
      </c>
      <c r="KQ12" s="302"/>
      <c r="KR12" s="302"/>
      <c r="KS12" s="302"/>
      <c r="KT12" s="302"/>
      <c r="KU12" s="302"/>
      <c r="KV12" s="302"/>
      <c r="KW12" s="302" t="s">
        <v>142</v>
      </c>
      <c r="KX12" s="302"/>
      <c r="KY12" s="302"/>
      <c r="KZ12" s="302"/>
      <c r="LA12" s="302"/>
      <c r="LB12" s="302"/>
      <c r="LC12" s="302"/>
      <c r="LD12" s="302" t="s">
        <v>142</v>
      </c>
      <c r="LE12" s="302"/>
      <c r="LF12" s="302"/>
      <c r="LG12" s="302"/>
      <c r="LH12" s="302"/>
      <c r="LI12" s="302"/>
      <c r="LJ12" s="302"/>
      <c r="LK12" s="302" t="s">
        <v>142</v>
      </c>
      <c r="LL12" s="302"/>
      <c r="LM12" s="302"/>
      <c r="LN12" s="302"/>
      <c r="LO12" s="302"/>
      <c r="LP12" s="302"/>
      <c r="LQ12" s="302"/>
      <c r="LR12" s="302" t="s">
        <v>142</v>
      </c>
      <c r="LS12" s="302"/>
      <c r="LT12" s="302"/>
      <c r="LU12" s="302"/>
      <c r="LV12" s="302"/>
      <c r="LW12" s="302"/>
      <c r="LX12" s="302"/>
      <c r="LY12" s="302" t="s">
        <v>142</v>
      </c>
      <c r="LZ12" s="302"/>
      <c r="MA12" s="302"/>
      <c r="MB12" s="302"/>
      <c r="MC12" s="302"/>
      <c r="MD12" s="302"/>
      <c r="ME12" s="302"/>
      <c r="MF12" s="302" t="s">
        <v>142</v>
      </c>
      <c r="MG12" s="302"/>
      <c r="MH12" s="302"/>
      <c r="MI12" s="302"/>
      <c r="MJ12" s="302"/>
      <c r="MK12" s="302"/>
      <c r="ML12" s="302"/>
    </row>
    <row r="13" spans="1:350">
      <c r="A13" s="303" t="s">
        <v>96</v>
      </c>
      <c r="B13" s="304"/>
      <c r="C13" s="304" t="s">
        <v>97</v>
      </c>
      <c r="D13" s="306" t="s">
        <v>98</v>
      </c>
      <c r="E13" s="306"/>
      <c r="F13" s="304" t="s">
        <v>99</v>
      </c>
      <c r="G13" s="308"/>
      <c r="H13" s="303" t="s">
        <v>96</v>
      </c>
      <c r="I13" s="304"/>
      <c r="J13" s="304" t="s">
        <v>97</v>
      </c>
      <c r="K13" s="306" t="s">
        <v>98</v>
      </c>
      <c r="L13" s="306"/>
      <c r="M13" s="304" t="s">
        <v>99</v>
      </c>
      <c r="N13" s="308"/>
      <c r="O13" s="303" t="s">
        <v>96</v>
      </c>
      <c r="P13" s="304"/>
      <c r="Q13" s="304" t="s">
        <v>97</v>
      </c>
      <c r="R13" s="306" t="s">
        <v>98</v>
      </c>
      <c r="S13" s="306"/>
      <c r="T13" s="304" t="s">
        <v>99</v>
      </c>
      <c r="U13" s="308"/>
      <c r="V13" s="303" t="s">
        <v>96</v>
      </c>
      <c r="W13" s="304"/>
      <c r="X13" s="304" t="s">
        <v>97</v>
      </c>
      <c r="Y13" s="306" t="s">
        <v>98</v>
      </c>
      <c r="Z13" s="306"/>
      <c r="AA13" s="304" t="s">
        <v>99</v>
      </c>
      <c r="AB13" s="308"/>
      <c r="AC13" s="303" t="s">
        <v>96</v>
      </c>
      <c r="AD13" s="304"/>
      <c r="AE13" s="304" t="s">
        <v>97</v>
      </c>
      <c r="AF13" s="306" t="s">
        <v>98</v>
      </c>
      <c r="AG13" s="306"/>
      <c r="AH13" s="304" t="s">
        <v>99</v>
      </c>
      <c r="AI13" s="308"/>
      <c r="AJ13" s="303" t="s">
        <v>96</v>
      </c>
      <c r="AK13" s="304"/>
      <c r="AL13" s="304" t="s">
        <v>97</v>
      </c>
      <c r="AM13" s="306" t="s">
        <v>98</v>
      </c>
      <c r="AN13" s="306"/>
      <c r="AO13" s="304" t="s">
        <v>99</v>
      </c>
      <c r="AP13" s="308"/>
      <c r="AQ13" s="303" t="s">
        <v>96</v>
      </c>
      <c r="AR13" s="304"/>
      <c r="AS13" s="304" t="s">
        <v>97</v>
      </c>
      <c r="AT13" s="306" t="s">
        <v>98</v>
      </c>
      <c r="AU13" s="306"/>
      <c r="AV13" s="304" t="s">
        <v>99</v>
      </c>
      <c r="AW13" s="308"/>
      <c r="AX13" s="303" t="s">
        <v>96</v>
      </c>
      <c r="AY13" s="304"/>
      <c r="AZ13" s="304" t="s">
        <v>97</v>
      </c>
      <c r="BA13" s="306" t="s">
        <v>98</v>
      </c>
      <c r="BB13" s="306"/>
      <c r="BC13" s="304" t="s">
        <v>99</v>
      </c>
      <c r="BD13" s="308"/>
      <c r="BE13" s="303" t="s">
        <v>96</v>
      </c>
      <c r="BF13" s="304"/>
      <c r="BG13" s="304" t="s">
        <v>97</v>
      </c>
      <c r="BH13" s="306" t="s">
        <v>98</v>
      </c>
      <c r="BI13" s="306"/>
      <c r="BJ13" s="304" t="s">
        <v>99</v>
      </c>
      <c r="BK13" s="308"/>
      <c r="BL13" s="303" t="s">
        <v>96</v>
      </c>
      <c r="BM13" s="304"/>
      <c r="BN13" s="304" t="s">
        <v>97</v>
      </c>
      <c r="BO13" s="306" t="s">
        <v>98</v>
      </c>
      <c r="BP13" s="306"/>
      <c r="BQ13" s="304" t="s">
        <v>99</v>
      </c>
      <c r="BR13" s="308"/>
      <c r="BS13" s="303" t="s">
        <v>96</v>
      </c>
      <c r="BT13" s="304"/>
      <c r="BU13" s="304" t="s">
        <v>97</v>
      </c>
      <c r="BV13" s="306" t="s">
        <v>98</v>
      </c>
      <c r="BW13" s="306"/>
      <c r="BX13" s="304" t="s">
        <v>99</v>
      </c>
      <c r="BY13" s="308"/>
      <c r="BZ13" s="303" t="s">
        <v>96</v>
      </c>
      <c r="CA13" s="304"/>
      <c r="CB13" s="304" t="s">
        <v>97</v>
      </c>
      <c r="CC13" s="306" t="s">
        <v>98</v>
      </c>
      <c r="CD13" s="306"/>
      <c r="CE13" s="304" t="s">
        <v>99</v>
      </c>
      <c r="CF13" s="308"/>
      <c r="CG13" s="303" t="s">
        <v>96</v>
      </c>
      <c r="CH13" s="304"/>
      <c r="CI13" s="304" t="s">
        <v>97</v>
      </c>
      <c r="CJ13" s="306" t="s">
        <v>98</v>
      </c>
      <c r="CK13" s="306"/>
      <c r="CL13" s="304" t="s">
        <v>99</v>
      </c>
      <c r="CM13" s="308"/>
      <c r="CN13" s="303" t="s">
        <v>96</v>
      </c>
      <c r="CO13" s="304"/>
      <c r="CP13" s="304" t="s">
        <v>97</v>
      </c>
      <c r="CQ13" s="306" t="s">
        <v>98</v>
      </c>
      <c r="CR13" s="306"/>
      <c r="CS13" s="304" t="s">
        <v>99</v>
      </c>
      <c r="CT13" s="308"/>
      <c r="CU13" s="303" t="s">
        <v>96</v>
      </c>
      <c r="CV13" s="304"/>
      <c r="CW13" s="304" t="s">
        <v>97</v>
      </c>
      <c r="CX13" s="306" t="s">
        <v>98</v>
      </c>
      <c r="CY13" s="306"/>
      <c r="CZ13" s="304" t="s">
        <v>99</v>
      </c>
      <c r="DA13" s="308"/>
      <c r="DB13" s="303" t="s">
        <v>96</v>
      </c>
      <c r="DC13" s="304"/>
      <c r="DD13" s="304" t="s">
        <v>97</v>
      </c>
      <c r="DE13" s="306" t="s">
        <v>98</v>
      </c>
      <c r="DF13" s="306"/>
      <c r="DG13" s="304" t="s">
        <v>99</v>
      </c>
      <c r="DH13" s="308"/>
      <c r="DI13" s="303" t="s">
        <v>96</v>
      </c>
      <c r="DJ13" s="304"/>
      <c r="DK13" s="304" t="s">
        <v>97</v>
      </c>
      <c r="DL13" s="306" t="s">
        <v>98</v>
      </c>
      <c r="DM13" s="306"/>
      <c r="DN13" s="304" t="s">
        <v>99</v>
      </c>
      <c r="DO13" s="308"/>
      <c r="DP13" s="303" t="s">
        <v>96</v>
      </c>
      <c r="DQ13" s="304"/>
      <c r="DR13" s="304" t="s">
        <v>97</v>
      </c>
      <c r="DS13" s="306" t="s">
        <v>98</v>
      </c>
      <c r="DT13" s="306"/>
      <c r="DU13" s="304" t="s">
        <v>99</v>
      </c>
      <c r="DV13" s="308"/>
      <c r="DW13" s="303" t="s">
        <v>96</v>
      </c>
      <c r="DX13" s="304"/>
      <c r="DY13" s="304" t="s">
        <v>97</v>
      </c>
      <c r="DZ13" s="306" t="s">
        <v>98</v>
      </c>
      <c r="EA13" s="306"/>
      <c r="EB13" s="304" t="s">
        <v>99</v>
      </c>
      <c r="EC13" s="308"/>
      <c r="ED13" s="303" t="s">
        <v>96</v>
      </c>
      <c r="EE13" s="304"/>
      <c r="EF13" s="304" t="s">
        <v>97</v>
      </c>
      <c r="EG13" s="306" t="s">
        <v>98</v>
      </c>
      <c r="EH13" s="306"/>
      <c r="EI13" s="304" t="s">
        <v>99</v>
      </c>
      <c r="EJ13" s="308"/>
      <c r="EK13" s="303" t="s">
        <v>96</v>
      </c>
      <c r="EL13" s="304"/>
      <c r="EM13" s="304" t="s">
        <v>97</v>
      </c>
      <c r="EN13" s="306" t="s">
        <v>98</v>
      </c>
      <c r="EO13" s="306"/>
      <c r="EP13" s="304" t="s">
        <v>99</v>
      </c>
      <c r="EQ13" s="308"/>
      <c r="ER13" s="303" t="s">
        <v>96</v>
      </c>
      <c r="ES13" s="304"/>
      <c r="ET13" s="304" t="s">
        <v>97</v>
      </c>
      <c r="EU13" s="306" t="s">
        <v>98</v>
      </c>
      <c r="EV13" s="306"/>
      <c r="EW13" s="304" t="s">
        <v>99</v>
      </c>
      <c r="EX13" s="308"/>
      <c r="EY13" s="303" t="s">
        <v>96</v>
      </c>
      <c r="EZ13" s="304"/>
      <c r="FA13" s="304" t="s">
        <v>97</v>
      </c>
      <c r="FB13" s="306" t="s">
        <v>98</v>
      </c>
      <c r="FC13" s="306"/>
      <c r="FD13" s="304" t="s">
        <v>99</v>
      </c>
      <c r="FE13" s="308"/>
      <c r="FF13" s="303" t="s">
        <v>96</v>
      </c>
      <c r="FG13" s="304"/>
      <c r="FH13" s="304" t="s">
        <v>97</v>
      </c>
      <c r="FI13" s="306" t="s">
        <v>98</v>
      </c>
      <c r="FJ13" s="306"/>
      <c r="FK13" s="304" t="s">
        <v>99</v>
      </c>
      <c r="FL13" s="308"/>
      <c r="FM13" s="303" t="s">
        <v>96</v>
      </c>
      <c r="FN13" s="304"/>
      <c r="FO13" s="304" t="s">
        <v>97</v>
      </c>
      <c r="FP13" s="306" t="s">
        <v>98</v>
      </c>
      <c r="FQ13" s="306"/>
      <c r="FR13" s="304" t="s">
        <v>99</v>
      </c>
      <c r="FS13" s="308"/>
      <c r="FT13" s="303" t="s">
        <v>96</v>
      </c>
      <c r="FU13" s="304"/>
      <c r="FV13" s="304" t="s">
        <v>97</v>
      </c>
      <c r="FW13" s="306" t="s">
        <v>98</v>
      </c>
      <c r="FX13" s="306"/>
      <c r="FY13" s="304" t="s">
        <v>99</v>
      </c>
      <c r="FZ13" s="308"/>
      <c r="GA13" s="303" t="s">
        <v>96</v>
      </c>
      <c r="GB13" s="304"/>
      <c r="GC13" s="304" t="s">
        <v>97</v>
      </c>
      <c r="GD13" s="306" t="s">
        <v>98</v>
      </c>
      <c r="GE13" s="306"/>
      <c r="GF13" s="304" t="s">
        <v>99</v>
      </c>
      <c r="GG13" s="308"/>
      <c r="GH13" s="303" t="s">
        <v>96</v>
      </c>
      <c r="GI13" s="304"/>
      <c r="GJ13" s="304" t="s">
        <v>97</v>
      </c>
      <c r="GK13" s="306" t="s">
        <v>98</v>
      </c>
      <c r="GL13" s="306"/>
      <c r="GM13" s="304" t="s">
        <v>99</v>
      </c>
      <c r="GN13" s="308"/>
      <c r="GO13" s="303" t="s">
        <v>96</v>
      </c>
      <c r="GP13" s="304"/>
      <c r="GQ13" s="304" t="s">
        <v>97</v>
      </c>
      <c r="GR13" s="306" t="s">
        <v>98</v>
      </c>
      <c r="GS13" s="306"/>
      <c r="GT13" s="304" t="s">
        <v>99</v>
      </c>
      <c r="GU13" s="308"/>
      <c r="GV13" s="303" t="s">
        <v>96</v>
      </c>
      <c r="GW13" s="304"/>
      <c r="GX13" s="304" t="s">
        <v>97</v>
      </c>
      <c r="GY13" s="306" t="s">
        <v>98</v>
      </c>
      <c r="GZ13" s="306"/>
      <c r="HA13" s="304" t="s">
        <v>99</v>
      </c>
      <c r="HB13" s="308"/>
      <c r="HC13" s="303" t="s">
        <v>96</v>
      </c>
      <c r="HD13" s="304"/>
      <c r="HE13" s="304" t="s">
        <v>97</v>
      </c>
      <c r="HF13" s="306" t="s">
        <v>98</v>
      </c>
      <c r="HG13" s="306"/>
      <c r="HH13" s="304" t="s">
        <v>99</v>
      </c>
      <c r="HI13" s="308"/>
      <c r="HJ13" s="303" t="s">
        <v>96</v>
      </c>
      <c r="HK13" s="304"/>
      <c r="HL13" s="304" t="s">
        <v>97</v>
      </c>
      <c r="HM13" s="306" t="s">
        <v>98</v>
      </c>
      <c r="HN13" s="306"/>
      <c r="HO13" s="304" t="s">
        <v>99</v>
      </c>
      <c r="HP13" s="308"/>
      <c r="HQ13" s="303" t="s">
        <v>96</v>
      </c>
      <c r="HR13" s="304"/>
      <c r="HS13" s="304" t="s">
        <v>97</v>
      </c>
      <c r="HT13" s="306" t="s">
        <v>98</v>
      </c>
      <c r="HU13" s="306"/>
      <c r="HV13" s="304" t="s">
        <v>99</v>
      </c>
      <c r="HW13" s="308"/>
      <c r="HX13" s="303" t="s">
        <v>96</v>
      </c>
      <c r="HY13" s="304"/>
      <c r="HZ13" s="304" t="s">
        <v>97</v>
      </c>
      <c r="IA13" s="306" t="s">
        <v>98</v>
      </c>
      <c r="IB13" s="306"/>
      <c r="IC13" s="304" t="s">
        <v>99</v>
      </c>
      <c r="ID13" s="308"/>
      <c r="IE13" s="303" t="s">
        <v>96</v>
      </c>
      <c r="IF13" s="304"/>
      <c r="IG13" s="304" t="s">
        <v>97</v>
      </c>
      <c r="IH13" s="306" t="s">
        <v>98</v>
      </c>
      <c r="II13" s="306"/>
      <c r="IJ13" s="304" t="s">
        <v>99</v>
      </c>
      <c r="IK13" s="308"/>
      <c r="IL13" s="303" t="s">
        <v>96</v>
      </c>
      <c r="IM13" s="304"/>
      <c r="IN13" s="304" t="s">
        <v>97</v>
      </c>
      <c r="IO13" s="306" t="s">
        <v>98</v>
      </c>
      <c r="IP13" s="306"/>
      <c r="IQ13" s="304" t="s">
        <v>99</v>
      </c>
      <c r="IR13" s="308"/>
      <c r="IS13" s="303" t="s">
        <v>96</v>
      </c>
      <c r="IT13" s="304"/>
      <c r="IU13" s="304" t="s">
        <v>97</v>
      </c>
      <c r="IV13" s="306" t="s">
        <v>98</v>
      </c>
      <c r="IW13" s="306"/>
      <c r="IX13" s="304" t="s">
        <v>99</v>
      </c>
      <c r="IY13" s="308"/>
      <c r="IZ13" s="303" t="s">
        <v>96</v>
      </c>
      <c r="JA13" s="304"/>
      <c r="JB13" s="304" t="s">
        <v>97</v>
      </c>
      <c r="JC13" s="306" t="s">
        <v>98</v>
      </c>
      <c r="JD13" s="306"/>
      <c r="JE13" s="304" t="s">
        <v>99</v>
      </c>
      <c r="JF13" s="308"/>
      <c r="JG13" s="303" t="s">
        <v>96</v>
      </c>
      <c r="JH13" s="304"/>
      <c r="JI13" s="304" t="s">
        <v>97</v>
      </c>
      <c r="JJ13" s="306" t="s">
        <v>98</v>
      </c>
      <c r="JK13" s="306"/>
      <c r="JL13" s="304" t="s">
        <v>99</v>
      </c>
      <c r="JM13" s="308"/>
      <c r="JN13" s="303" t="s">
        <v>96</v>
      </c>
      <c r="JO13" s="304"/>
      <c r="JP13" s="304" t="s">
        <v>97</v>
      </c>
      <c r="JQ13" s="306" t="s">
        <v>98</v>
      </c>
      <c r="JR13" s="306"/>
      <c r="JS13" s="304" t="s">
        <v>99</v>
      </c>
      <c r="JT13" s="308"/>
      <c r="JU13" s="303" t="s">
        <v>96</v>
      </c>
      <c r="JV13" s="304"/>
      <c r="JW13" s="304" t="s">
        <v>97</v>
      </c>
      <c r="JX13" s="306" t="s">
        <v>98</v>
      </c>
      <c r="JY13" s="306"/>
      <c r="JZ13" s="304" t="s">
        <v>99</v>
      </c>
      <c r="KA13" s="308"/>
      <c r="KB13" s="303" t="s">
        <v>96</v>
      </c>
      <c r="KC13" s="304"/>
      <c r="KD13" s="304" t="s">
        <v>97</v>
      </c>
      <c r="KE13" s="306" t="s">
        <v>98</v>
      </c>
      <c r="KF13" s="306"/>
      <c r="KG13" s="304" t="s">
        <v>99</v>
      </c>
      <c r="KH13" s="308"/>
      <c r="KI13" s="303" t="s">
        <v>96</v>
      </c>
      <c r="KJ13" s="304"/>
      <c r="KK13" s="304" t="s">
        <v>97</v>
      </c>
      <c r="KL13" s="306" t="s">
        <v>98</v>
      </c>
      <c r="KM13" s="306"/>
      <c r="KN13" s="304" t="s">
        <v>99</v>
      </c>
      <c r="KO13" s="308"/>
      <c r="KP13" s="303" t="s">
        <v>96</v>
      </c>
      <c r="KQ13" s="304"/>
      <c r="KR13" s="304" t="s">
        <v>97</v>
      </c>
      <c r="KS13" s="306" t="s">
        <v>98</v>
      </c>
      <c r="KT13" s="306"/>
      <c r="KU13" s="304" t="s">
        <v>99</v>
      </c>
      <c r="KV13" s="308"/>
      <c r="KW13" s="303" t="s">
        <v>96</v>
      </c>
      <c r="KX13" s="304"/>
      <c r="KY13" s="304" t="s">
        <v>97</v>
      </c>
      <c r="KZ13" s="306" t="s">
        <v>98</v>
      </c>
      <c r="LA13" s="306"/>
      <c r="LB13" s="304" t="s">
        <v>99</v>
      </c>
      <c r="LC13" s="308"/>
      <c r="LD13" s="303" t="s">
        <v>96</v>
      </c>
      <c r="LE13" s="304"/>
      <c r="LF13" s="304" t="s">
        <v>97</v>
      </c>
      <c r="LG13" s="306" t="s">
        <v>98</v>
      </c>
      <c r="LH13" s="306"/>
      <c r="LI13" s="304" t="s">
        <v>99</v>
      </c>
      <c r="LJ13" s="308"/>
      <c r="LK13" s="303" t="s">
        <v>96</v>
      </c>
      <c r="LL13" s="304"/>
      <c r="LM13" s="304" t="s">
        <v>97</v>
      </c>
      <c r="LN13" s="306" t="s">
        <v>98</v>
      </c>
      <c r="LO13" s="306"/>
      <c r="LP13" s="304" t="s">
        <v>99</v>
      </c>
      <c r="LQ13" s="308"/>
      <c r="LR13" s="303" t="s">
        <v>96</v>
      </c>
      <c r="LS13" s="304"/>
      <c r="LT13" s="304" t="s">
        <v>97</v>
      </c>
      <c r="LU13" s="306" t="s">
        <v>98</v>
      </c>
      <c r="LV13" s="306"/>
      <c r="LW13" s="304" t="s">
        <v>99</v>
      </c>
      <c r="LX13" s="308"/>
      <c r="LY13" s="303" t="s">
        <v>96</v>
      </c>
      <c r="LZ13" s="304"/>
      <c r="MA13" s="304" t="s">
        <v>97</v>
      </c>
      <c r="MB13" s="306" t="s">
        <v>98</v>
      </c>
      <c r="MC13" s="306"/>
      <c r="MD13" s="304" t="s">
        <v>99</v>
      </c>
      <c r="ME13" s="308"/>
      <c r="MF13" s="303" t="s">
        <v>96</v>
      </c>
      <c r="MG13" s="304"/>
      <c r="MH13" s="304" t="s">
        <v>97</v>
      </c>
      <c r="MI13" s="306" t="s">
        <v>98</v>
      </c>
      <c r="MJ13" s="306"/>
      <c r="MK13" s="304" t="s">
        <v>99</v>
      </c>
      <c r="ML13" s="308"/>
    </row>
    <row r="14" spans="1:350">
      <c r="A14" s="305"/>
      <c r="B14" s="296"/>
      <c r="C14" s="296"/>
      <c r="D14" s="307"/>
      <c r="E14" s="307"/>
      <c r="F14" s="296"/>
      <c r="G14" s="297"/>
      <c r="H14" s="305"/>
      <c r="I14" s="296"/>
      <c r="J14" s="296"/>
      <c r="K14" s="307"/>
      <c r="L14" s="307"/>
      <c r="M14" s="296"/>
      <c r="N14" s="297"/>
      <c r="O14" s="305"/>
      <c r="P14" s="296"/>
      <c r="Q14" s="296"/>
      <c r="R14" s="307"/>
      <c r="S14" s="307"/>
      <c r="T14" s="296"/>
      <c r="U14" s="297"/>
      <c r="V14" s="305"/>
      <c r="W14" s="296"/>
      <c r="X14" s="296"/>
      <c r="Y14" s="307"/>
      <c r="Z14" s="307"/>
      <c r="AA14" s="296"/>
      <c r="AB14" s="297"/>
      <c r="AC14" s="305"/>
      <c r="AD14" s="296"/>
      <c r="AE14" s="296"/>
      <c r="AF14" s="307"/>
      <c r="AG14" s="307"/>
      <c r="AH14" s="296"/>
      <c r="AI14" s="297"/>
      <c r="AJ14" s="305"/>
      <c r="AK14" s="296"/>
      <c r="AL14" s="296"/>
      <c r="AM14" s="307"/>
      <c r="AN14" s="307"/>
      <c r="AO14" s="296"/>
      <c r="AP14" s="297"/>
      <c r="AQ14" s="305"/>
      <c r="AR14" s="296"/>
      <c r="AS14" s="296"/>
      <c r="AT14" s="307"/>
      <c r="AU14" s="307"/>
      <c r="AV14" s="296"/>
      <c r="AW14" s="297"/>
      <c r="AX14" s="305"/>
      <c r="AY14" s="296"/>
      <c r="AZ14" s="296"/>
      <c r="BA14" s="307"/>
      <c r="BB14" s="307"/>
      <c r="BC14" s="296"/>
      <c r="BD14" s="297"/>
      <c r="BE14" s="305"/>
      <c r="BF14" s="296"/>
      <c r="BG14" s="296"/>
      <c r="BH14" s="307"/>
      <c r="BI14" s="307"/>
      <c r="BJ14" s="296"/>
      <c r="BK14" s="297"/>
      <c r="BL14" s="305"/>
      <c r="BM14" s="296"/>
      <c r="BN14" s="296"/>
      <c r="BO14" s="307"/>
      <c r="BP14" s="307"/>
      <c r="BQ14" s="296"/>
      <c r="BR14" s="297"/>
      <c r="BS14" s="305"/>
      <c r="BT14" s="296"/>
      <c r="BU14" s="296"/>
      <c r="BV14" s="307"/>
      <c r="BW14" s="307"/>
      <c r="BX14" s="296"/>
      <c r="BY14" s="297"/>
      <c r="BZ14" s="305"/>
      <c r="CA14" s="296"/>
      <c r="CB14" s="296"/>
      <c r="CC14" s="307"/>
      <c r="CD14" s="307"/>
      <c r="CE14" s="296"/>
      <c r="CF14" s="297"/>
      <c r="CG14" s="305"/>
      <c r="CH14" s="296"/>
      <c r="CI14" s="296"/>
      <c r="CJ14" s="307"/>
      <c r="CK14" s="307"/>
      <c r="CL14" s="296"/>
      <c r="CM14" s="297"/>
      <c r="CN14" s="305"/>
      <c r="CO14" s="296"/>
      <c r="CP14" s="296"/>
      <c r="CQ14" s="307"/>
      <c r="CR14" s="307"/>
      <c r="CS14" s="296"/>
      <c r="CT14" s="297"/>
      <c r="CU14" s="305"/>
      <c r="CV14" s="296"/>
      <c r="CW14" s="296"/>
      <c r="CX14" s="307"/>
      <c r="CY14" s="307"/>
      <c r="CZ14" s="296"/>
      <c r="DA14" s="297"/>
      <c r="DB14" s="305"/>
      <c r="DC14" s="296"/>
      <c r="DD14" s="296"/>
      <c r="DE14" s="307"/>
      <c r="DF14" s="307"/>
      <c r="DG14" s="296"/>
      <c r="DH14" s="297"/>
      <c r="DI14" s="305"/>
      <c r="DJ14" s="296"/>
      <c r="DK14" s="296"/>
      <c r="DL14" s="307"/>
      <c r="DM14" s="307"/>
      <c r="DN14" s="296"/>
      <c r="DO14" s="297"/>
      <c r="DP14" s="305"/>
      <c r="DQ14" s="296"/>
      <c r="DR14" s="296"/>
      <c r="DS14" s="307"/>
      <c r="DT14" s="307"/>
      <c r="DU14" s="296"/>
      <c r="DV14" s="297"/>
      <c r="DW14" s="305"/>
      <c r="DX14" s="296"/>
      <c r="DY14" s="296"/>
      <c r="DZ14" s="307"/>
      <c r="EA14" s="307"/>
      <c r="EB14" s="296"/>
      <c r="EC14" s="297"/>
      <c r="ED14" s="305"/>
      <c r="EE14" s="296"/>
      <c r="EF14" s="296"/>
      <c r="EG14" s="307"/>
      <c r="EH14" s="307"/>
      <c r="EI14" s="296"/>
      <c r="EJ14" s="297"/>
      <c r="EK14" s="305"/>
      <c r="EL14" s="296"/>
      <c r="EM14" s="296"/>
      <c r="EN14" s="307"/>
      <c r="EO14" s="307"/>
      <c r="EP14" s="296"/>
      <c r="EQ14" s="297"/>
      <c r="ER14" s="305"/>
      <c r="ES14" s="296"/>
      <c r="ET14" s="296"/>
      <c r="EU14" s="307"/>
      <c r="EV14" s="307"/>
      <c r="EW14" s="296"/>
      <c r="EX14" s="297"/>
      <c r="EY14" s="305"/>
      <c r="EZ14" s="296"/>
      <c r="FA14" s="296"/>
      <c r="FB14" s="307"/>
      <c r="FC14" s="307"/>
      <c r="FD14" s="296"/>
      <c r="FE14" s="297"/>
      <c r="FF14" s="305"/>
      <c r="FG14" s="296"/>
      <c r="FH14" s="296"/>
      <c r="FI14" s="307"/>
      <c r="FJ14" s="307"/>
      <c r="FK14" s="296"/>
      <c r="FL14" s="297"/>
      <c r="FM14" s="305"/>
      <c r="FN14" s="296"/>
      <c r="FO14" s="296"/>
      <c r="FP14" s="307"/>
      <c r="FQ14" s="307"/>
      <c r="FR14" s="296"/>
      <c r="FS14" s="297"/>
      <c r="FT14" s="305"/>
      <c r="FU14" s="296"/>
      <c r="FV14" s="296"/>
      <c r="FW14" s="307"/>
      <c r="FX14" s="307"/>
      <c r="FY14" s="296"/>
      <c r="FZ14" s="297"/>
      <c r="GA14" s="305"/>
      <c r="GB14" s="296"/>
      <c r="GC14" s="296"/>
      <c r="GD14" s="307"/>
      <c r="GE14" s="307"/>
      <c r="GF14" s="296"/>
      <c r="GG14" s="297"/>
      <c r="GH14" s="305"/>
      <c r="GI14" s="296"/>
      <c r="GJ14" s="296"/>
      <c r="GK14" s="307"/>
      <c r="GL14" s="307"/>
      <c r="GM14" s="296"/>
      <c r="GN14" s="297"/>
      <c r="GO14" s="305"/>
      <c r="GP14" s="296"/>
      <c r="GQ14" s="296"/>
      <c r="GR14" s="307"/>
      <c r="GS14" s="307"/>
      <c r="GT14" s="296"/>
      <c r="GU14" s="297"/>
      <c r="GV14" s="305"/>
      <c r="GW14" s="296"/>
      <c r="GX14" s="296"/>
      <c r="GY14" s="307"/>
      <c r="GZ14" s="307"/>
      <c r="HA14" s="296"/>
      <c r="HB14" s="297"/>
      <c r="HC14" s="305"/>
      <c r="HD14" s="296"/>
      <c r="HE14" s="296"/>
      <c r="HF14" s="307"/>
      <c r="HG14" s="307"/>
      <c r="HH14" s="296"/>
      <c r="HI14" s="297"/>
      <c r="HJ14" s="305"/>
      <c r="HK14" s="296"/>
      <c r="HL14" s="296"/>
      <c r="HM14" s="307"/>
      <c r="HN14" s="307"/>
      <c r="HO14" s="296"/>
      <c r="HP14" s="297"/>
      <c r="HQ14" s="305"/>
      <c r="HR14" s="296"/>
      <c r="HS14" s="296"/>
      <c r="HT14" s="307"/>
      <c r="HU14" s="307"/>
      <c r="HV14" s="296"/>
      <c r="HW14" s="297"/>
      <c r="HX14" s="305"/>
      <c r="HY14" s="296"/>
      <c r="HZ14" s="296"/>
      <c r="IA14" s="307"/>
      <c r="IB14" s="307"/>
      <c r="IC14" s="296"/>
      <c r="ID14" s="297"/>
      <c r="IE14" s="305"/>
      <c r="IF14" s="296"/>
      <c r="IG14" s="296"/>
      <c r="IH14" s="307"/>
      <c r="II14" s="307"/>
      <c r="IJ14" s="296"/>
      <c r="IK14" s="297"/>
      <c r="IL14" s="305"/>
      <c r="IM14" s="296"/>
      <c r="IN14" s="296"/>
      <c r="IO14" s="307"/>
      <c r="IP14" s="307"/>
      <c r="IQ14" s="296"/>
      <c r="IR14" s="297"/>
      <c r="IS14" s="305"/>
      <c r="IT14" s="296"/>
      <c r="IU14" s="296"/>
      <c r="IV14" s="307"/>
      <c r="IW14" s="307"/>
      <c r="IX14" s="296"/>
      <c r="IY14" s="297"/>
      <c r="IZ14" s="305"/>
      <c r="JA14" s="296"/>
      <c r="JB14" s="296"/>
      <c r="JC14" s="307"/>
      <c r="JD14" s="307"/>
      <c r="JE14" s="296"/>
      <c r="JF14" s="297"/>
      <c r="JG14" s="305"/>
      <c r="JH14" s="296"/>
      <c r="JI14" s="296"/>
      <c r="JJ14" s="307"/>
      <c r="JK14" s="307"/>
      <c r="JL14" s="296"/>
      <c r="JM14" s="297"/>
      <c r="JN14" s="305"/>
      <c r="JO14" s="296"/>
      <c r="JP14" s="296"/>
      <c r="JQ14" s="307"/>
      <c r="JR14" s="307"/>
      <c r="JS14" s="296"/>
      <c r="JT14" s="297"/>
      <c r="JU14" s="305"/>
      <c r="JV14" s="296"/>
      <c r="JW14" s="296"/>
      <c r="JX14" s="307"/>
      <c r="JY14" s="307"/>
      <c r="JZ14" s="296"/>
      <c r="KA14" s="297"/>
      <c r="KB14" s="305"/>
      <c r="KC14" s="296"/>
      <c r="KD14" s="296"/>
      <c r="KE14" s="307"/>
      <c r="KF14" s="307"/>
      <c r="KG14" s="296"/>
      <c r="KH14" s="297"/>
      <c r="KI14" s="305"/>
      <c r="KJ14" s="296"/>
      <c r="KK14" s="296"/>
      <c r="KL14" s="307"/>
      <c r="KM14" s="307"/>
      <c r="KN14" s="296"/>
      <c r="KO14" s="297"/>
      <c r="KP14" s="305"/>
      <c r="KQ14" s="296"/>
      <c r="KR14" s="296"/>
      <c r="KS14" s="307"/>
      <c r="KT14" s="307"/>
      <c r="KU14" s="296"/>
      <c r="KV14" s="297"/>
      <c r="KW14" s="305"/>
      <c r="KX14" s="296"/>
      <c r="KY14" s="296"/>
      <c r="KZ14" s="307"/>
      <c r="LA14" s="307"/>
      <c r="LB14" s="296"/>
      <c r="LC14" s="297"/>
      <c r="LD14" s="305"/>
      <c r="LE14" s="296"/>
      <c r="LF14" s="296"/>
      <c r="LG14" s="307"/>
      <c r="LH14" s="307"/>
      <c r="LI14" s="296"/>
      <c r="LJ14" s="297"/>
      <c r="LK14" s="305"/>
      <c r="LL14" s="296"/>
      <c r="LM14" s="296"/>
      <c r="LN14" s="307"/>
      <c r="LO14" s="307"/>
      <c r="LP14" s="296"/>
      <c r="LQ14" s="297"/>
      <c r="LR14" s="305"/>
      <c r="LS14" s="296"/>
      <c r="LT14" s="296"/>
      <c r="LU14" s="307"/>
      <c r="LV14" s="307"/>
      <c r="LW14" s="296"/>
      <c r="LX14" s="297"/>
      <c r="LY14" s="305"/>
      <c r="LZ14" s="296"/>
      <c r="MA14" s="296"/>
      <c r="MB14" s="307"/>
      <c r="MC14" s="307"/>
      <c r="MD14" s="296"/>
      <c r="ME14" s="297"/>
      <c r="MF14" s="305"/>
      <c r="MG14" s="296"/>
      <c r="MH14" s="296"/>
      <c r="MI14" s="307"/>
      <c r="MJ14" s="307"/>
      <c r="MK14" s="296"/>
      <c r="ML14" s="297"/>
    </row>
    <row r="15" spans="1:350">
      <c r="A15" s="56" t="s">
        <v>26</v>
      </c>
      <c r="B15" s="57" t="s">
        <v>27</v>
      </c>
      <c r="C15" s="57" t="s">
        <v>100</v>
      </c>
      <c r="D15" s="309" t="s">
        <v>101</v>
      </c>
      <c r="E15" s="309"/>
      <c r="F15" s="309" t="s">
        <v>102</v>
      </c>
      <c r="G15" s="310"/>
      <c r="H15" s="56" t="s">
        <v>26</v>
      </c>
      <c r="I15" s="57" t="s">
        <v>27</v>
      </c>
      <c r="J15" s="57" t="s">
        <v>100</v>
      </c>
      <c r="K15" s="309" t="s">
        <v>101</v>
      </c>
      <c r="L15" s="309"/>
      <c r="M15" s="309" t="s">
        <v>102</v>
      </c>
      <c r="N15" s="310"/>
      <c r="O15" s="56" t="s">
        <v>26</v>
      </c>
      <c r="P15" s="57" t="s">
        <v>27</v>
      </c>
      <c r="Q15" s="57" t="s">
        <v>100</v>
      </c>
      <c r="R15" s="309" t="s">
        <v>101</v>
      </c>
      <c r="S15" s="309"/>
      <c r="T15" s="309" t="s">
        <v>102</v>
      </c>
      <c r="U15" s="310"/>
      <c r="V15" s="56" t="s">
        <v>26</v>
      </c>
      <c r="W15" s="57" t="s">
        <v>27</v>
      </c>
      <c r="X15" s="57" t="s">
        <v>100</v>
      </c>
      <c r="Y15" s="309" t="s">
        <v>101</v>
      </c>
      <c r="Z15" s="309"/>
      <c r="AA15" s="309" t="s">
        <v>102</v>
      </c>
      <c r="AB15" s="310"/>
      <c r="AC15" s="56" t="s">
        <v>26</v>
      </c>
      <c r="AD15" s="57" t="s">
        <v>27</v>
      </c>
      <c r="AE15" s="57" t="s">
        <v>100</v>
      </c>
      <c r="AF15" s="309" t="s">
        <v>101</v>
      </c>
      <c r="AG15" s="309"/>
      <c r="AH15" s="309" t="s">
        <v>102</v>
      </c>
      <c r="AI15" s="310"/>
      <c r="AJ15" s="56" t="s">
        <v>26</v>
      </c>
      <c r="AK15" s="57" t="s">
        <v>27</v>
      </c>
      <c r="AL15" s="57" t="s">
        <v>100</v>
      </c>
      <c r="AM15" s="309" t="s">
        <v>101</v>
      </c>
      <c r="AN15" s="309"/>
      <c r="AO15" s="309" t="s">
        <v>102</v>
      </c>
      <c r="AP15" s="310"/>
      <c r="AQ15" s="56" t="s">
        <v>26</v>
      </c>
      <c r="AR15" s="57" t="s">
        <v>27</v>
      </c>
      <c r="AS15" s="57" t="s">
        <v>100</v>
      </c>
      <c r="AT15" s="309" t="s">
        <v>101</v>
      </c>
      <c r="AU15" s="309"/>
      <c r="AV15" s="309" t="s">
        <v>102</v>
      </c>
      <c r="AW15" s="310"/>
      <c r="AX15" s="56" t="s">
        <v>26</v>
      </c>
      <c r="AY15" s="57" t="s">
        <v>27</v>
      </c>
      <c r="AZ15" s="57" t="s">
        <v>100</v>
      </c>
      <c r="BA15" s="309" t="s">
        <v>101</v>
      </c>
      <c r="BB15" s="309"/>
      <c r="BC15" s="309" t="s">
        <v>102</v>
      </c>
      <c r="BD15" s="310"/>
      <c r="BE15" s="56" t="s">
        <v>26</v>
      </c>
      <c r="BF15" s="57" t="s">
        <v>27</v>
      </c>
      <c r="BG15" s="57" t="s">
        <v>100</v>
      </c>
      <c r="BH15" s="309" t="s">
        <v>101</v>
      </c>
      <c r="BI15" s="309"/>
      <c r="BJ15" s="309" t="s">
        <v>102</v>
      </c>
      <c r="BK15" s="310"/>
      <c r="BL15" s="56" t="s">
        <v>26</v>
      </c>
      <c r="BM15" s="57" t="s">
        <v>27</v>
      </c>
      <c r="BN15" s="57" t="s">
        <v>100</v>
      </c>
      <c r="BO15" s="309" t="s">
        <v>101</v>
      </c>
      <c r="BP15" s="309"/>
      <c r="BQ15" s="309" t="s">
        <v>102</v>
      </c>
      <c r="BR15" s="310"/>
      <c r="BS15" s="56" t="s">
        <v>26</v>
      </c>
      <c r="BT15" s="57" t="s">
        <v>27</v>
      </c>
      <c r="BU15" s="57" t="s">
        <v>100</v>
      </c>
      <c r="BV15" s="309" t="s">
        <v>101</v>
      </c>
      <c r="BW15" s="309"/>
      <c r="BX15" s="309" t="s">
        <v>102</v>
      </c>
      <c r="BY15" s="310"/>
      <c r="BZ15" s="56" t="s">
        <v>26</v>
      </c>
      <c r="CA15" s="57" t="s">
        <v>27</v>
      </c>
      <c r="CB15" s="57" t="s">
        <v>100</v>
      </c>
      <c r="CC15" s="309" t="s">
        <v>101</v>
      </c>
      <c r="CD15" s="309"/>
      <c r="CE15" s="309" t="s">
        <v>102</v>
      </c>
      <c r="CF15" s="310"/>
      <c r="CG15" s="56" t="s">
        <v>26</v>
      </c>
      <c r="CH15" s="57" t="s">
        <v>27</v>
      </c>
      <c r="CI15" s="57" t="s">
        <v>100</v>
      </c>
      <c r="CJ15" s="309" t="s">
        <v>101</v>
      </c>
      <c r="CK15" s="309"/>
      <c r="CL15" s="309" t="s">
        <v>102</v>
      </c>
      <c r="CM15" s="310"/>
      <c r="CN15" s="56" t="s">
        <v>26</v>
      </c>
      <c r="CO15" s="57" t="s">
        <v>27</v>
      </c>
      <c r="CP15" s="57" t="s">
        <v>100</v>
      </c>
      <c r="CQ15" s="309" t="s">
        <v>101</v>
      </c>
      <c r="CR15" s="309"/>
      <c r="CS15" s="309" t="s">
        <v>102</v>
      </c>
      <c r="CT15" s="310"/>
      <c r="CU15" s="56" t="s">
        <v>26</v>
      </c>
      <c r="CV15" s="57" t="s">
        <v>27</v>
      </c>
      <c r="CW15" s="57" t="s">
        <v>100</v>
      </c>
      <c r="CX15" s="309" t="s">
        <v>101</v>
      </c>
      <c r="CY15" s="309"/>
      <c r="CZ15" s="309" t="s">
        <v>102</v>
      </c>
      <c r="DA15" s="310"/>
      <c r="DB15" s="56" t="s">
        <v>26</v>
      </c>
      <c r="DC15" s="57" t="s">
        <v>27</v>
      </c>
      <c r="DD15" s="57" t="s">
        <v>100</v>
      </c>
      <c r="DE15" s="309" t="s">
        <v>101</v>
      </c>
      <c r="DF15" s="309"/>
      <c r="DG15" s="309" t="s">
        <v>102</v>
      </c>
      <c r="DH15" s="310"/>
      <c r="DI15" s="56" t="s">
        <v>26</v>
      </c>
      <c r="DJ15" s="57" t="s">
        <v>27</v>
      </c>
      <c r="DK15" s="57" t="s">
        <v>100</v>
      </c>
      <c r="DL15" s="309" t="s">
        <v>101</v>
      </c>
      <c r="DM15" s="309"/>
      <c r="DN15" s="309" t="s">
        <v>102</v>
      </c>
      <c r="DO15" s="310"/>
      <c r="DP15" s="56" t="s">
        <v>26</v>
      </c>
      <c r="DQ15" s="57" t="s">
        <v>27</v>
      </c>
      <c r="DR15" s="57" t="s">
        <v>100</v>
      </c>
      <c r="DS15" s="309" t="s">
        <v>101</v>
      </c>
      <c r="DT15" s="309"/>
      <c r="DU15" s="309" t="s">
        <v>102</v>
      </c>
      <c r="DV15" s="310"/>
      <c r="DW15" s="56" t="s">
        <v>26</v>
      </c>
      <c r="DX15" s="57" t="s">
        <v>27</v>
      </c>
      <c r="DY15" s="57" t="s">
        <v>100</v>
      </c>
      <c r="DZ15" s="309" t="s">
        <v>101</v>
      </c>
      <c r="EA15" s="309"/>
      <c r="EB15" s="309" t="s">
        <v>102</v>
      </c>
      <c r="EC15" s="310"/>
      <c r="ED15" s="56" t="s">
        <v>26</v>
      </c>
      <c r="EE15" s="57" t="s">
        <v>27</v>
      </c>
      <c r="EF15" s="57" t="s">
        <v>100</v>
      </c>
      <c r="EG15" s="309" t="s">
        <v>101</v>
      </c>
      <c r="EH15" s="309"/>
      <c r="EI15" s="309" t="s">
        <v>102</v>
      </c>
      <c r="EJ15" s="310"/>
      <c r="EK15" s="56" t="s">
        <v>26</v>
      </c>
      <c r="EL15" s="57" t="s">
        <v>27</v>
      </c>
      <c r="EM15" s="57" t="s">
        <v>100</v>
      </c>
      <c r="EN15" s="309" t="s">
        <v>101</v>
      </c>
      <c r="EO15" s="309"/>
      <c r="EP15" s="309" t="s">
        <v>102</v>
      </c>
      <c r="EQ15" s="310"/>
      <c r="ER15" s="56" t="s">
        <v>26</v>
      </c>
      <c r="ES15" s="57" t="s">
        <v>27</v>
      </c>
      <c r="ET15" s="57" t="s">
        <v>100</v>
      </c>
      <c r="EU15" s="309" t="s">
        <v>101</v>
      </c>
      <c r="EV15" s="309"/>
      <c r="EW15" s="309" t="s">
        <v>102</v>
      </c>
      <c r="EX15" s="310"/>
      <c r="EY15" s="56" t="s">
        <v>26</v>
      </c>
      <c r="EZ15" s="57" t="s">
        <v>27</v>
      </c>
      <c r="FA15" s="57" t="s">
        <v>100</v>
      </c>
      <c r="FB15" s="309" t="s">
        <v>101</v>
      </c>
      <c r="FC15" s="309"/>
      <c r="FD15" s="309" t="s">
        <v>102</v>
      </c>
      <c r="FE15" s="310"/>
      <c r="FF15" s="56" t="s">
        <v>26</v>
      </c>
      <c r="FG15" s="57" t="s">
        <v>27</v>
      </c>
      <c r="FH15" s="57" t="s">
        <v>100</v>
      </c>
      <c r="FI15" s="309" t="s">
        <v>101</v>
      </c>
      <c r="FJ15" s="309"/>
      <c r="FK15" s="309" t="s">
        <v>102</v>
      </c>
      <c r="FL15" s="310"/>
      <c r="FM15" s="56" t="s">
        <v>26</v>
      </c>
      <c r="FN15" s="57" t="s">
        <v>27</v>
      </c>
      <c r="FO15" s="57" t="s">
        <v>100</v>
      </c>
      <c r="FP15" s="309" t="s">
        <v>101</v>
      </c>
      <c r="FQ15" s="309"/>
      <c r="FR15" s="309" t="s">
        <v>102</v>
      </c>
      <c r="FS15" s="310"/>
      <c r="FT15" s="56" t="s">
        <v>26</v>
      </c>
      <c r="FU15" s="57" t="s">
        <v>27</v>
      </c>
      <c r="FV15" s="57" t="s">
        <v>100</v>
      </c>
      <c r="FW15" s="309" t="s">
        <v>101</v>
      </c>
      <c r="FX15" s="309"/>
      <c r="FY15" s="309" t="s">
        <v>102</v>
      </c>
      <c r="FZ15" s="310"/>
      <c r="GA15" s="56" t="s">
        <v>26</v>
      </c>
      <c r="GB15" s="57" t="s">
        <v>27</v>
      </c>
      <c r="GC15" s="57" t="s">
        <v>100</v>
      </c>
      <c r="GD15" s="309" t="s">
        <v>101</v>
      </c>
      <c r="GE15" s="309"/>
      <c r="GF15" s="309" t="s">
        <v>102</v>
      </c>
      <c r="GG15" s="310"/>
      <c r="GH15" s="56" t="s">
        <v>26</v>
      </c>
      <c r="GI15" s="57" t="s">
        <v>27</v>
      </c>
      <c r="GJ15" s="57" t="s">
        <v>100</v>
      </c>
      <c r="GK15" s="309" t="s">
        <v>101</v>
      </c>
      <c r="GL15" s="309"/>
      <c r="GM15" s="309" t="s">
        <v>102</v>
      </c>
      <c r="GN15" s="310"/>
      <c r="GO15" s="56" t="s">
        <v>26</v>
      </c>
      <c r="GP15" s="57" t="s">
        <v>27</v>
      </c>
      <c r="GQ15" s="57" t="s">
        <v>100</v>
      </c>
      <c r="GR15" s="309" t="s">
        <v>101</v>
      </c>
      <c r="GS15" s="309"/>
      <c r="GT15" s="309" t="s">
        <v>102</v>
      </c>
      <c r="GU15" s="310"/>
      <c r="GV15" s="56" t="s">
        <v>26</v>
      </c>
      <c r="GW15" s="57" t="s">
        <v>27</v>
      </c>
      <c r="GX15" s="57" t="s">
        <v>100</v>
      </c>
      <c r="GY15" s="309" t="s">
        <v>101</v>
      </c>
      <c r="GZ15" s="309"/>
      <c r="HA15" s="309" t="s">
        <v>102</v>
      </c>
      <c r="HB15" s="310"/>
      <c r="HC15" s="56" t="s">
        <v>26</v>
      </c>
      <c r="HD15" s="57" t="s">
        <v>27</v>
      </c>
      <c r="HE15" s="57" t="s">
        <v>100</v>
      </c>
      <c r="HF15" s="309" t="s">
        <v>101</v>
      </c>
      <c r="HG15" s="309"/>
      <c r="HH15" s="309" t="s">
        <v>102</v>
      </c>
      <c r="HI15" s="310"/>
      <c r="HJ15" s="56" t="s">
        <v>26</v>
      </c>
      <c r="HK15" s="57" t="s">
        <v>27</v>
      </c>
      <c r="HL15" s="57" t="s">
        <v>100</v>
      </c>
      <c r="HM15" s="309" t="s">
        <v>101</v>
      </c>
      <c r="HN15" s="309"/>
      <c r="HO15" s="309" t="s">
        <v>102</v>
      </c>
      <c r="HP15" s="310"/>
      <c r="HQ15" s="56" t="s">
        <v>26</v>
      </c>
      <c r="HR15" s="57" t="s">
        <v>27</v>
      </c>
      <c r="HS15" s="57" t="s">
        <v>100</v>
      </c>
      <c r="HT15" s="309" t="s">
        <v>101</v>
      </c>
      <c r="HU15" s="309"/>
      <c r="HV15" s="309" t="s">
        <v>102</v>
      </c>
      <c r="HW15" s="310"/>
      <c r="HX15" s="56" t="s">
        <v>26</v>
      </c>
      <c r="HY15" s="57" t="s">
        <v>27</v>
      </c>
      <c r="HZ15" s="57" t="s">
        <v>100</v>
      </c>
      <c r="IA15" s="309" t="s">
        <v>101</v>
      </c>
      <c r="IB15" s="309"/>
      <c r="IC15" s="309" t="s">
        <v>102</v>
      </c>
      <c r="ID15" s="310"/>
      <c r="IE15" s="56" t="s">
        <v>26</v>
      </c>
      <c r="IF15" s="57" t="s">
        <v>27</v>
      </c>
      <c r="IG15" s="57" t="s">
        <v>100</v>
      </c>
      <c r="IH15" s="309" t="s">
        <v>101</v>
      </c>
      <c r="II15" s="309"/>
      <c r="IJ15" s="309" t="s">
        <v>102</v>
      </c>
      <c r="IK15" s="310"/>
      <c r="IL15" s="56" t="s">
        <v>26</v>
      </c>
      <c r="IM15" s="57" t="s">
        <v>27</v>
      </c>
      <c r="IN15" s="57" t="s">
        <v>100</v>
      </c>
      <c r="IO15" s="309" t="s">
        <v>101</v>
      </c>
      <c r="IP15" s="309"/>
      <c r="IQ15" s="309" t="s">
        <v>102</v>
      </c>
      <c r="IR15" s="310"/>
      <c r="IS15" s="56" t="s">
        <v>26</v>
      </c>
      <c r="IT15" s="57" t="s">
        <v>27</v>
      </c>
      <c r="IU15" s="57" t="s">
        <v>100</v>
      </c>
      <c r="IV15" s="309" t="s">
        <v>101</v>
      </c>
      <c r="IW15" s="309"/>
      <c r="IX15" s="309" t="s">
        <v>102</v>
      </c>
      <c r="IY15" s="310"/>
      <c r="IZ15" s="56" t="s">
        <v>26</v>
      </c>
      <c r="JA15" s="57" t="s">
        <v>27</v>
      </c>
      <c r="JB15" s="57" t="s">
        <v>100</v>
      </c>
      <c r="JC15" s="309" t="s">
        <v>101</v>
      </c>
      <c r="JD15" s="309"/>
      <c r="JE15" s="309" t="s">
        <v>102</v>
      </c>
      <c r="JF15" s="310"/>
      <c r="JG15" s="56" t="s">
        <v>26</v>
      </c>
      <c r="JH15" s="57" t="s">
        <v>27</v>
      </c>
      <c r="JI15" s="57" t="s">
        <v>100</v>
      </c>
      <c r="JJ15" s="309" t="s">
        <v>101</v>
      </c>
      <c r="JK15" s="309"/>
      <c r="JL15" s="309" t="s">
        <v>102</v>
      </c>
      <c r="JM15" s="310"/>
      <c r="JN15" s="56" t="s">
        <v>26</v>
      </c>
      <c r="JO15" s="57" t="s">
        <v>27</v>
      </c>
      <c r="JP15" s="57" t="s">
        <v>100</v>
      </c>
      <c r="JQ15" s="309" t="s">
        <v>101</v>
      </c>
      <c r="JR15" s="309"/>
      <c r="JS15" s="309" t="s">
        <v>102</v>
      </c>
      <c r="JT15" s="310"/>
      <c r="JU15" s="56" t="s">
        <v>26</v>
      </c>
      <c r="JV15" s="57" t="s">
        <v>27</v>
      </c>
      <c r="JW15" s="57" t="s">
        <v>100</v>
      </c>
      <c r="JX15" s="309" t="s">
        <v>101</v>
      </c>
      <c r="JY15" s="309"/>
      <c r="JZ15" s="309" t="s">
        <v>102</v>
      </c>
      <c r="KA15" s="310"/>
      <c r="KB15" s="56" t="s">
        <v>26</v>
      </c>
      <c r="KC15" s="57" t="s">
        <v>27</v>
      </c>
      <c r="KD15" s="57" t="s">
        <v>100</v>
      </c>
      <c r="KE15" s="309" t="s">
        <v>101</v>
      </c>
      <c r="KF15" s="309"/>
      <c r="KG15" s="309" t="s">
        <v>102</v>
      </c>
      <c r="KH15" s="310"/>
      <c r="KI15" s="56" t="s">
        <v>26</v>
      </c>
      <c r="KJ15" s="57" t="s">
        <v>27</v>
      </c>
      <c r="KK15" s="57" t="s">
        <v>100</v>
      </c>
      <c r="KL15" s="309" t="s">
        <v>101</v>
      </c>
      <c r="KM15" s="309"/>
      <c r="KN15" s="309" t="s">
        <v>102</v>
      </c>
      <c r="KO15" s="310"/>
      <c r="KP15" s="56" t="s">
        <v>26</v>
      </c>
      <c r="KQ15" s="57" t="s">
        <v>27</v>
      </c>
      <c r="KR15" s="57" t="s">
        <v>100</v>
      </c>
      <c r="KS15" s="309" t="s">
        <v>101</v>
      </c>
      <c r="KT15" s="309"/>
      <c r="KU15" s="309" t="s">
        <v>102</v>
      </c>
      <c r="KV15" s="310"/>
      <c r="KW15" s="56" t="s">
        <v>26</v>
      </c>
      <c r="KX15" s="57" t="s">
        <v>27</v>
      </c>
      <c r="KY15" s="57" t="s">
        <v>100</v>
      </c>
      <c r="KZ15" s="309" t="s">
        <v>101</v>
      </c>
      <c r="LA15" s="309"/>
      <c r="LB15" s="309" t="s">
        <v>102</v>
      </c>
      <c r="LC15" s="310"/>
      <c r="LD15" s="56" t="s">
        <v>26</v>
      </c>
      <c r="LE15" s="57" t="s">
        <v>27</v>
      </c>
      <c r="LF15" s="57" t="s">
        <v>100</v>
      </c>
      <c r="LG15" s="309" t="s">
        <v>101</v>
      </c>
      <c r="LH15" s="309"/>
      <c r="LI15" s="309" t="s">
        <v>102</v>
      </c>
      <c r="LJ15" s="310"/>
      <c r="LK15" s="56" t="s">
        <v>26</v>
      </c>
      <c r="LL15" s="57" t="s">
        <v>27</v>
      </c>
      <c r="LM15" s="57" t="s">
        <v>100</v>
      </c>
      <c r="LN15" s="309" t="s">
        <v>101</v>
      </c>
      <c r="LO15" s="309"/>
      <c r="LP15" s="309" t="s">
        <v>102</v>
      </c>
      <c r="LQ15" s="310"/>
      <c r="LR15" s="56" t="s">
        <v>26</v>
      </c>
      <c r="LS15" s="57" t="s">
        <v>27</v>
      </c>
      <c r="LT15" s="57" t="s">
        <v>100</v>
      </c>
      <c r="LU15" s="309" t="s">
        <v>101</v>
      </c>
      <c r="LV15" s="309"/>
      <c r="LW15" s="309" t="s">
        <v>102</v>
      </c>
      <c r="LX15" s="310"/>
      <c r="LY15" s="56" t="s">
        <v>26</v>
      </c>
      <c r="LZ15" s="57" t="s">
        <v>27</v>
      </c>
      <c r="MA15" s="57" t="s">
        <v>100</v>
      </c>
      <c r="MB15" s="309" t="s">
        <v>101</v>
      </c>
      <c r="MC15" s="309"/>
      <c r="MD15" s="309" t="s">
        <v>102</v>
      </c>
      <c r="ME15" s="310"/>
      <c r="MF15" s="56" t="s">
        <v>26</v>
      </c>
      <c r="MG15" s="57" t="s">
        <v>27</v>
      </c>
      <c r="MH15" s="57" t="s">
        <v>100</v>
      </c>
      <c r="MI15" s="309" t="s">
        <v>101</v>
      </c>
      <c r="MJ15" s="309"/>
      <c r="MK15" s="309" t="s">
        <v>102</v>
      </c>
      <c r="ML15" s="310"/>
    </row>
    <row r="16" spans="1:350">
      <c r="A16" s="58">
        <v>46266</v>
      </c>
      <c r="B16" s="59">
        <v>46630</v>
      </c>
      <c r="C16" s="60">
        <f>IF(B16&lt;&gt;0,B16-A16+IF(A16&lt;&gt;0,1,0),0)</f>
        <v>365</v>
      </c>
      <c r="D16" s="311"/>
      <c r="E16" s="312"/>
      <c r="F16" s="313">
        <f>ROUND(D16/7*C16,0)</f>
        <v>0</v>
      </c>
      <c r="G16" s="314"/>
      <c r="H16" s="58">
        <v>46266</v>
      </c>
      <c r="I16" s="59">
        <v>46630</v>
      </c>
      <c r="J16" s="60">
        <f>IF(I16&lt;&gt;0,I16-H16+IF(H16&lt;&gt;0,1,0),0)</f>
        <v>365</v>
      </c>
      <c r="K16" s="311"/>
      <c r="L16" s="312"/>
      <c r="M16" s="313">
        <f>ROUND(K16/7*J16,0)</f>
        <v>0</v>
      </c>
      <c r="N16" s="314"/>
      <c r="O16" s="58">
        <v>46266</v>
      </c>
      <c r="P16" s="59">
        <v>46630</v>
      </c>
      <c r="Q16" s="60">
        <f>IF(P16&lt;&gt;0,P16-O16+IF(O16&lt;&gt;0,1,0),0)</f>
        <v>365</v>
      </c>
      <c r="R16" s="311"/>
      <c r="S16" s="312"/>
      <c r="T16" s="313">
        <f>ROUND(R16/7*Q16,0)</f>
        <v>0</v>
      </c>
      <c r="U16" s="314"/>
      <c r="V16" s="58">
        <v>46266</v>
      </c>
      <c r="W16" s="59">
        <v>46630</v>
      </c>
      <c r="X16" s="60">
        <f>IF(W16&lt;&gt;0,W16-V16+IF(V16&lt;&gt;0,1,0),0)</f>
        <v>365</v>
      </c>
      <c r="Y16" s="311"/>
      <c r="Z16" s="312"/>
      <c r="AA16" s="313">
        <f>ROUND(Y16/7*X16,0)</f>
        <v>0</v>
      </c>
      <c r="AB16" s="314"/>
      <c r="AC16" s="58">
        <v>46266</v>
      </c>
      <c r="AD16" s="59">
        <v>46630</v>
      </c>
      <c r="AE16" s="60">
        <f>IF(AD16&lt;&gt;0,AD16-AC16+IF(AC16&lt;&gt;0,1,0),0)</f>
        <v>365</v>
      </c>
      <c r="AF16" s="311"/>
      <c r="AG16" s="312"/>
      <c r="AH16" s="313">
        <f>ROUND(AF16/7*AE16,0)</f>
        <v>0</v>
      </c>
      <c r="AI16" s="314"/>
      <c r="AJ16" s="58">
        <v>46266</v>
      </c>
      <c r="AK16" s="59">
        <v>46630</v>
      </c>
      <c r="AL16" s="60">
        <f>IF(AK16&lt;&gt;0,AK16-AJ16+IF(AJ16&lt;&gt;0,1,0),0)</f>
        <v>365</v>
      </c>
      <c r="AM16" s="311"/>
      <c r="AN16" s="312"/>
      <c r="AO16" s="313">
        <f>ROUND(AM16/7*AL16,0)</f>
        <v>0</v>
      </c>
      <c r="AP16" s="314"/>
      <c r="AQ16" s="58">
        <v>46266</v>
      </c>
      <c r="AR16" s="59">
        <v>46630</v>
      </c>
      <c r="AS16" s="60">
        <f>IF(AR16&lt;&gt;0,AR16-AQ16+IF(AQ16&lt;&gt;0,1,0),0)</f>
        <v>365</v>
      </c>
      <c r="AT16" s="311"/>
      <c r="AU16" s="312"/>
      <c r="AV16" s="313">
        <f>ROUND(AT16/7*AS16,0)</f>
        <v>0</v>
      </c>
      <c r="AW16" s="314"/>
      <c r="AX16" s="58">
        <v>46266</v>
      </c>
      <c r="AY16" s="59">
        <v>46630</v>
      </c>
      <c r="AZ16" s="60">
        <f>IF(AY16&lt;&gt;0,AY16-AX16+IF(AX16&lt;&gt;0,1,0),0)</f>
        <v>365</v>
      </c>
      <c r="BA16" s="311"/>
      <c r="BB16" s="312"/>
      <c r="BC16" s="313">
        <f>ROUND(BA16/7*AZ16,0)</f>
        <v>0</v>
      </c>
      <c r="BD16" s="314"/>
      <c r="BE16" s="58">
        <v>46266</v>
      </c>
      <c r="BF16" s="59">
        <v>46630</v>
      </c>
      <c r="BG16" s="60">
        <f>IF(BF16&lt;&gt;0,BF16-BE16+IF(BE16&lt;&gt;0,1,0),0)</f>
        <v>365</v>
      </c>
      <c r="BH16" s="311"/>
      <c r="BI16" s="312"/>
      <c r="BJ16" s="313">
        <f>ROUND(BH16/7*BG16,0)</f>
        <v>0</v>
      </c>
      <c r="BK16" s="314"/>
      <c r="BL16" s="58">
        <v>46266</v>
      </c>
      <c r="BM16" s="59">
        <v>46630</v>
      </c>
      <c r="BN16" s="60">
        <f>IF(BM16&lt;&gt;0,BM16-BL16+IF(BL16&lt;&gt;0,1,0),0)</f>
        <v>365</v>
      </c>
      <c r="BO16" s="311"/>
      <c r="BP16" s="312"/>
      <c r="BQ16" s="313">
        <f>ROUND(BO16/7*BN16,0)</f>
        <v>0</v>
      </c>
      <c r="BR16" s="314"/>
      <c r="BS16" s="58">
        <v>46266</v>
      </c>
      <c r="BT16" s="59">
        <v>46630</v>
      </c>
      <c r="BU16" s="60">
        <f>IF(BT16&lt;&gt;0,BT16-BS16+IF(BS16&lt;&gt;0,1,0),0)</f>
        <v>365</v>
      </c>
      <c r="BV16" s="311"/>
      <c r="BW16" s="312"/>
      <c r="BX16" s="313">
        <f>ROUND(BV16/7*BU16,0)</f>
        <v>0</v>
      </c>
      <c r="BY16" s="314"/>
      <c r="BZ16" s="58">
        <v>46266</v>
      </c>
      <c r="CA16" s="59">
        <v>46630</v>
      </c>
      <c r="CB16" s="60">
        <f>IF(CA16&lt;&gt;0,CA16-BZ16+IF(BZ16&lt;&gt;0,1,0),0)</f>
        <v>365</v>
      </c>
      <c r="CC16" s="311"/>
      <c r="CD16" s="312"/>
      <c r="CE16" s="313">
        <f>ROUND(CC16/7*CB16,0)</f>
        <v>0</v>
      </c>
      <c r="CF16" s="314"/>
      <c r="CG16" s="58">
        <v>46266</v>
      </c>
      <c r="CH16" s="59">
        <v>46630</v>
      </c>
      <c r="CI16" s="60">
        <f>IF(CH16&lt;&gt;0,CH16-CG16+IF(CG16&lt;&gt;0,1,0),0)</f>
        <v>365</v>
      </c>
      <c r="CJ16" s="311"/>
      <c r="CK16" s="312"/>
      <c r="CL16" s="313">
        <f>ROUND(CJ16/7*CI16,0)</f>
        <v>0</v>
      </c>
      <c r="CM16" s="314"/>
      <c r="CN16" s="58">
        <v>46266</v>
      </c>
      <c r="CO16" s="59">
        <v>46630</v>
      </c>
      <c r="CP16" s="60">
        <f>IF(CO16&lt;&gt;0,CO16-CN16+IF(CN16&lt;&gt;0,1,0),0)</f>
        <v>365</v>
      </c>
      <c r="CQ16" s="311"/>
      <c r="CR16" s="312"/>
      <c r="CS16" s="313">
        <f>ROUND(CQ16/7*CP16,0)</f>
        <v>0</v>
      </c>
      <c r="CT16" s="314"/>
      <c r="CU16" s="58">
        <v>46266</v>
      </c>
      <c r="CV16" s="59">
        <v>46630</v>
      </c>
      <c r="CW16" s="60">
        <f>IF(CV16&lt;&gt;0,CV16-CU16+IF(CU16&lt;&gt;0,1,0),0)</f>
        <v>365</v>
      </c>
      <c r="CX16" s="311"/>
      <c r="CY16" s="312"/>
      <c r="CZ16" s="313">
        <f>ROUND(CX16/7*CW16,0)</f>
        <v>0</v>
      </c>
      <c r="DA16" s="314"/>
      <c r="DB16" s="58">
        <v>46266</v>
      </c>
      <c r="DC16" s="59">
        <v>46630</v>
      </c>
      <c r="DD16" s="60">
        <f>IF(DC16&lt;&gt;0,DC16-DB16+IF(DB16&lt;&gt;0,1,0),0)</f>
        <v>365</v>
      </c>
      <c r="DE16" s="311"/>
      <c r="DF16" s="312"/>
      <c r="DG16" s="313">
        <f>ROUND(DE16/7*DD16,0)</f>
        <v>0</v>
      </c>
      <c r="DH16" s="314"/>
      <c r="DI16" s="58">
        <v>46266</v>
      </c>
      <c r="DJ16" s="59">
        <v>46630</v>
      </c>
      <c r="DK16" s="60">
        <f>IF(DJ16&lt;&gt;0,DJ16-DI16+IF(DI16&lt;&gt;0,1,0),0)</f>
        <v>365</v>
      </c>
      <c r="DL16" s="311"/>
      <c r="DM16" s="312"/>
      <c r="DN16" s="313">
        <f>ROUND(DL16/7*DK16,0)</f>
        <v>0</v>
      </c>
      <c r="DO16" s="314"/>
      <c r="DP16" s="58">
        <v>46266</v>
      </c>
      <c r="DQ16" s="59">
        <v>46630</v>
      </c>
      <c r="DR16" s="60">
        <f>IF(DQ16&lt;&gt;0,DQ16-DP16+IF(DP16&lt;&gt;0,1,0),0)</f>
        <v>365</v>
      </c>
      <c r="DS16" s="311"/>
      <c r="DT16" s="312"/>
      <c r="DU16" s="313">
        <f>ROUND(DS16/7*DR16,0)</f>
        <v>0</v>
      </c>
      <c r="DV16" s="314"/>
      <c r="DW16" s="58">
        <v>46266</v>
      </c>
      <c r="DX16" s="59">
        <v>46630</v>
      </c>
      <c r="DY16" s="60">
        <f>IF(DX16&lt;&gt;0,DX16-DW16+IF(DW16&lt;&gt;0,1,0),0)</f>
        <v>365</v>
      </c>
      <c r="DZ16" s="311"/>
      <c r="EA16" s="312"/>
      <c r="EB16" s="313">
        <f>ROUND(DZ16/7*DY16,0)</f>
        <v>0</v>
      </c>
      <c r="EC16" s="314"/>
      <c r="ED16" s="58">
        <v>46266</v>
      </c>
      <c r="EE16" s="59">
        <v>46630</v>
      </c>
      <c r="EF16" s="60">
        <f>IF(EE16&lt;&gt;0,EE16-ED16+IF(ED16&lt;&gt;0,1,0),0)</f>
        <v>365</v>
      </c>
      <c r="EG16" s="311"/>
      <c r="EH16" s="312"/>
      <c r="EI16" s="313">
        <f>ROUND(EG16/7*EF16,0)</f>
        <v>0</v>
      </c>
      <c r="EJ16" s="314"/>
      <c r="EK16" s="58">
        <v>46266</v>
      </c>
      <c r="EL16" s="59">
        <v>46630</v>
      </c>
      <c r="EM16" s="60">
        <f>IF(EL16&lt;&gt;0,EL16-EK16+IF(EK16&lt;&gt;0,1,0),0)</f>
        <v>365</v>
      </c>
      <c r="EN16" s="311"/>
      <c r="EO16" s="312"/>
      <c r="EP16" s="313">
        <f>ROUND(EN16/7*EM16,0)</f>
        <v>0</v>
      </c>
      <c r="EQ16" s="314"/>
      <c r="ER16" s="58">
        <v>46266</v>
      </c>
      <c r="ES16" s="59">
        <v>46630</v>
      </c>
      <c r="ET16" s="60">
        <f>IF(ES16&lt;&gt;0,ES16-ER16+IF(ER16&lt;&gt;0,1,0),0)</f>
        <v>365</v>
      </c>
      <c r="EU16" s="311"/>
      <c r="EV16" s="312"/>
      <c r="EW16" s="313">
        <f>ROUND(EU16/7*ET16,0)</f>
        <v>0</v>
      </c>
      <c r="EX16" s="314"/>
      <c r="EY16" s="58">
        <v>46266</v>
      </c>
      <c r="EZ16" s="59">
        <v>46630</v>
      </c>
      <c r="FA16" s="60">
        <f>IF(EZ16&lt;&gt;0,EZ16-EY16+IF(EY16&lt;&gt;0,1,0),0)</f>
        <v>365</v>
      </c>
      <c r="FB16" s="311"/>
      <c r="FC16" s="312"/>
      <c r="FD16" s="313">
        <f>ROUND(FB16/7*FA16,0)</f>
        <v>0</v>
      </c>
      <c r="FE16" s="314"/>
      <c r="FF16" s="58">
        <v>46266</v>
      </c>
      <c r="FG16" s="59">
        <v>46630</v>
      </c>
      <c r="FH16" s="60">
        <f>IF(FG16&lt;&gt;0,FG16-FF16+IF(FF16&lt;&gt;0,1,0),0)</f>
        <v>365</v>
      </c>
      <c r="FI16" s="311"/>
      <c r="FJ16" s="312"/>
      <c r="FK16" s="313">
        <f>ROUND(FI16/7*FH16,0)</f>
        <v>0</v>
      </c>
      <c r="FL16" s="314"/>
      <c r="FM16" s="58">
        <v>46266</v>
      </c>
      <c r="FN16" s="59">
        <v>46630</v>
      </c>
      <c r="FO16" s="60">
        <f>IF(FN16&lt;&gt;0,FN16-FM16+IF(FM16&lt;&gt;0,1,0),0)</f>
        <v>365</v>
      </c>
      <c r="FP16" s="311"/>
      <c r="FQ16" s="312"/>
      <c r="FR16" s="313">
        <f>ROUND(FP16/7*FO16,0)</f>
        <v>0</v>
      </c>
      <c r="FS16" s="314"/>
      <c r="FT16" s="58">
        <v>46266</v>
      </c>
      <c r="FU16" s="59">
        <v>46630</v>
      </c>
      <c r="FV16" s="60">
        <f>IF(FU16&lt;&gt;0,FU16-FT16+IF(FT16&lt;&gt;0,1,0),0)</f>
        <v>365</v>
      </c>
      <c r="FW16" s="311"/>
      <c r="FX16" s="312"/>
      <c r="FY16" s="313">
        <f>ROUND(FW16/7*FV16,0)</f>
        <v>0</v>
      </c>
      <c r="FZ16" s="314"/>
      <c r="GA16" s="58">
        <v>46266</v>
      </c>
      <c r="GB16" s="59">
        <v>46630</v>
      </c>
      <c r="GC16" s="60">
        <f>IF(GB16&lt;&gt;0,GB16-GA16+IF(GA16&lt;&gt;0,1,0),0)</f>
        <v>365</v>
      </c>
      <c r="GD16" s="311"/>
      <c r="GE16" s="312"/>
      <c r="GF16" s="313">
        <f>ROUND(GD16/7*GC16,0)</f>
        <v>0</v>
      </c>
      <c r="GG16" s="314"/>
      <c r="GH16" s="58">
        <v>46266</v>
      </c>
      <c r="GI16" s="59">
        <v>46630</v>
      </c>
      <c r="GJ16" s="60">
        <f>IF(GI16&lt;&gt;0,GI16-GH16+IF(GH16&lt;&gt;0,1,0),0)</f>
        <v>365</v>
      </c>
      <c r="GK16" s="311"/>
      <c r="GL16" s="312"/>
      <c r="GM16" s="313">
        <f>ROUND(GK16/7*GJ16,0)</f>
        <v>0</v>
      </c>
      <c r="GN16" s="314"/>
      <c r="GO16" s="58">
        <v>46266</v>
      </c>
      <c r="GP16" s="59">
        <v>46630</v>
      </c>
      <c r="GQ16" s="60">
        <f>IF(GP16&lt;&gt;0,GP16-GO16+IF(GO16&lt;&gt;0,1,0),0)</f>
        <v>365</v>
      </c>
      <c r="GR16" s="311"/>
      <c r="GS16" s="312"/>
      <c r="GT16" s="313">
        <f>ROUND(GR16/7*GQ16,0)</f>
        <v>0</v>
      </c>
      <c r="GU16" s="314"/>
      <c r="GV16" s="58">
        <v>46266</v>
      </c>
      <c r="GW16" s="59">
        <v>46630</v>
      </c>
      <c r="GX16" s="60">
        <f>IF(GW16&lt;&gt;0,GW16-GV16+IF(GV16&lt;&gt;0,1,0),0)</f>
        <v>365</v>
      </c>
      <c r="GY16" s="311"/>
      <c r="GZ16" s="312"/>
      <c r="HA16" s="313">
        <f>ROUND(GY16/7*GX16,0)</f>
        <v>0</v>
      </c>
      <c r="HB16" s="314"/>
      <c r="HC16" s="58">
        <v>46266</v>
      </c>
      <c r="HD16" s="59">
        <v>46630</v>
      </c>
      <c r="HE16" s="60">
        <f>IF(HD16&lt;&gt;0,HD16-HC16+IF(HC16&lt;&gt;0,1,0),0)</f>
        <v>365</v>
      </c>
      <c r="HF16" s="311"/>
      <c r="HG16" s="312"/>
      <c r="HH16" s="313">
        <f>ROUND(HF16/7*HE16,0)</f>
        <v>0</v>
      </c>
      <c r="HI16" s="314"/>
      <c r="HJ16" s="58">
        <v>46266</v>
      </c>
      <c r="HK16" s="59">
        <v>46630</v>
      </c>
      <c r="HL16" s="60">
        <f>IF(HK16&lt;&gt;0,HK16-HJ16+IF(HJ16&lt;&gt;0,1,0),0)</f>
        <v>365</v>
      </c>
      <c r="HM16" s="311"/>
      <c r="HN16" s="312"/>
      <c r="HO16" s="313">
        <f>ROUND(HM16/7*HL16,0)</f>
        <v>0</v>
      </c>
      <c r="HP16" s="314"/>
      <c r="HQ16" s="58">
        <v>46266</v>
      </c>
      <c r="HR16" s="59">
        <v>46630</v>
      </c>
      <c r="HS16" s="60">
        <f>IF(HR16&lt;&gt;0,HR16-HQ16+IF(HQ16&lt;&gt;0,1,0),0)</f>
        <v>365</v>
      </c>
      <c r="HT16" s="311"/>
      <c r="HU16" s="312"/>
      <c r="HV16" s="313">
        <f>ROUND(HT16/7*HS16,0)</f>
        <v>0</v>
      </c>
      <c r="HW16" s="314"/>
      <c r="HX16" s="58">
        <v>46266</v>
      </c>
      <c r="HY16" s="59">
        <v>46630</v>
      </c>
      <c r="HZ16" s="60">
        <f>IF(HY16&lt;&gt;0,HY16-HX16+IF(HX16&lt;&gt;0,1,0),0)</f>
        <v>365</v>
      </c>
      <c r="IA16" s="311"/>
      <c r="IB16" s="312"/>
      <c r="IC16" s="313">
        <f>ROUND(IA16/7*HZ16,0)</f>
        <v>0</v>
      </c>
      <c r="ID16" s="314"/>
      <c r="IE16" s="58">
        <v>46266</v>
      </c>
      <c r="IF16" s="59">
        <v>46630</v>
      </c>
      <c r="IG16" s="60">
        <f>IF(IF16&lt;&gt;0,IF16-IE16+IF(IE16&lt;&gt;0,1,0),0)</f>
        <v>365</v>
      </c>
      <c r="IH16" s="311"/>
      <c r="II16" s="312"/>
      <c r="IJ16" s="313">
        <f>ROUND(IH16/7*IG16,0)</f>
        <v>0</v>
      </c>
      <c r="IK16" s="314"/>
      <c r="IL16" s="58">
        <v>46266</v>
      </c>
      <c r="IM16" s="59">
        <v>46630</v>
      </c>
      <c r="IN16" s="60">
        <f>IF(IM16&lt;&gt;0,IM16-IL16+IF(IL16&lt;&gt;0,1,0),0)</f>
        <v>365</v>
      </c>
      <c r="IO16" s="311"/>
      <c r="IP16" s="312"/>
      <c r="IQ16" s="313">
        <f>ROUND(IO16/7*IN16,0)</f>
        <v>0</v>
      </c>
      <c r="IR16" s="314"/>
      <c r="IS16" s="58">
        <v>46266</v>
      </c>
      <c r="IT16" s="59">
        <v>46630</v>
      </c>
      <c r="IU16" s="60">
        <f>IF(IT16&lt;&gt;0,IT16-IS16+IF(IS16&lt;&gt;0,1,0),0)</f>
        <v>365</v>
      </c>
      <c r="IV16" s="311"/>
      <c r="IW16" s="312"/>
      <c r="IX16" s="313">
        <f>ROUND(IV16/7*IU16,0)</f>
        <v>0</v>
      </c>
      <c r="IY16" s="314"/>
      <c r="IZ16" s="58">
        <v>46266</v>
      </c>
      <c r="JA16" s="59">
        <v>46630</v>
      </c>
      <c r="JB16" s="60">
        <f>IF(JA16&lt;&gt;0,JA16-IZ16+IF(IZ16&lt;&gt;0,1,0),0)</f>
        <v>365</v>
      </c>
      <c r="JC16" s="311"/>
      <c r="JD16" s="312"/>
      <c r="JE16" s="313">
        <f>ROUND(JC16/7*JB16,0)</f>
        <v>0</v>
      </c>
      <c r="JF16" s="314"/>
      <c r="JG16" s="58">
        <v>46266</v>
      </c>
      <c r="JH16" s="59">
        <v>46630</v>
      </c>
      <c r="JI16" s="60">
        <f>IF(JH16&lt;&gt;0,JH16-JG16+IF(JG16&lt;&gt;0,1,0),0)</f>
        <v>365</v>
      </c>
      <c r="JJ16" s="311"/>
      <c r="JK16" s="312"/>
      <c r="JL16" s="313">
        <f>ROUND(JJ16/7*JI16,0)</f>
        <v>0</v>
      </c>
      <c r="JM16" s="314"/>
      <c r="JN16" s="58">
        <v>46266</v>
      </c>
      <c r="JO16" s="59">
        <v>46630</v>
      </c>
      <c r="JP16" s="60">
        <f>IF(JO16&lt;&gt;0,JO16-JN16+IF(JN16&lt;&gt;0,1,0),0)</f>
        <v>365</v>
      </c>
      <c r="JQ16" s="311"/>
      <c r="JR16" s="312"/>
      <c r="JS16" s="313">
        <f>ROUND(JQ16/7*JP16,0)</f>
        <v>0</v>
      </c>
      <c r="JT16" s="314"/>
      <c r="JU16" s="58">
        <v>46266</v>
      </c>
      <c r="JV16" s="59">
        <v>46630</v>
      </c>
      <c r="JW16" s="60">
        <f>IF(JV16&lt;&gt;0,JV16-JU16+IF(JU16&lt;&gt;0,1,0),0)</f>
        <v>365</v>
      </c>
      <c r="JX16" s="311"/>
      <c r="JY16" s="312"/>
      <c r="JZ16" s="313">
        <f>ROUND(JX16/7*JW16,0)</f>
        <v>0</v>
      </c>
      <c r="KA16" s="314"/>
      <c r="KB16" s="58">
        <v>46266</v>
      </c>
      <c r="KC16" s="59">
        <v>46630</v>
      </c>
      <c r="KD16" s="60">
        <f>IF(KC16&lt;&gt;0,KC16-KB16+IF(KB16&lt;&gt;0,1,0),0)</f>
        <v>365</v>
      </c>
      <c r="KE16" s="311"/>
      <c r="KF16" s="312"/>
      <c r="KG16" s="313">
        <f>ROUND(KE16/7*KD16,0)</f>
        <v>0</v>
      </c>
      <c r="KH16" s="314"/>
      <c r="KI16" s="58">
        <v>46266</v>
      </c>
      <c r="KJ16" s="59">
        <v>46630</v>
      </c>
      <c r="KK16" s="60">
        <f>IF(KJ16&lt;&gt;0,KJ16-KI16+IF(KI16&lt;&gt;0,1,0),0)</f>
        <v>365</v>
      </c>
      <c r="KL16" s="311"/>
      <c r="KM16" s="312"/>
      <c r="KN16" s="313">
        <f>ROUND(KL16/7*KK16,0)</f>
        <v>0</v>
      </c>
      <c r="KO16" s="314"/>
      <c r="KP16" s="58">
        <v>46266</v>
      </c>
      <c r="KQ16" s="59">
        <v>46630</v>
      </c>
      <c r="KR16" s="60">
        <f>IF(KQ16&lt;&gt;0,KQ16-KP16+IF(KP16&lt;&gt;0,1,0),0)</f>
        <v>365</v>
      </c>
      <c r="KS16" s="311"/>
      <c r="KT16" s="312"/>
      <c r="KU16" s="313">
        <f>ROUND(KS16/7*KR16,0)</f>
        <v>0</v>
      </c>
      <c r="KV16" s="314"/>
      <c r="KW16" s="58">
        <v>46266</v>
      </c>
      <c r="KX16" s="59">
        <v>46630</v>
      </c>
      <c r="KY16" s="60">
        <f>IF(KX16&lt;&gt;0,KX16-KW16+IF(KW16&lt;&gt;0,1,0),0)</f>
        <v>365</v>
      </c>
      <c r="KZ16" s="311"/>
      <c r="LA16" s="312"/>
      <c r="LB16" s="313">
        <f>ROUND(KZ16/7*KY16,0)</f>
        <v>0</v>
      </c>
      <c r="LC16" s="314"/>
      <c r="LD16" s="58">
        <v>46266</v>
      </c>
      <c r="LE16" s="59">
        <v>46630</v>
      </c>
      <c r="LF16" s="60">
        <f>IF(LE16&lt;&gt;0,LE16-LD16+IF(LD16&lt;&gt;0,1,0),0)</f>
        <v>365</v>
      </c>
      <c r="LG16" s="311"/>
      <c r="LH16" s="312"/>
      <c r="LI16" s="313">
        <f>ROUND(LG16/7*LF16,0)</f>
        <v>0</v>
      </c>
      <c r="LJ16" s="314"/>
      <c r="LK16" s="58">
        <v>46266</v>
      </c>
      <c r="LL16" s="59">
        <v>46630</v>
      </c>
      <c r="LM16" s="60">
        <f>IF(LL16&lt;&gt;0,LL16-LK16+IF(LK16&lt;&gt;0,1,0),0)</f>
        <v>365</v>
      </c>
      <c r="LN16" s="311"/>
      <c r="LO16" s="312"/>
      <c r="LP16" s="313">
        <f>ROUND(LN16/7*LM16,0)</f>
        <v>0</v>
      </c>
      <c r="LQ16" s="314"/>
      <c r="LR16" s="58">
        <v>46266</v>
      </c>
      <c r="LS16" s="59">
        <v>46630</v>
      </c>
      <c r="LT16" s="60">
        <f>IF(LS16&lt;&gt;0,LS16-LR16+IF(LR16&lt;&gt;0,1,0),0)</f>
        <v>365</v>
      </c>
      <c r="LU16" s="311"/>
      <c r="LV16" s="312"/>
      <c r="LW16" s="313">
        <f>ROUND(LU16/7*LT16,0)</f>
        <v>0</v>
      </c>
      <c r="LX16" s="314"/>
      <c r="LY16" s="58">
        <v>46266</v>
      </c>
      <c r="LZ16" s="59">
        <v>46630</v>
      </c>
      <c r="MA16" s="60">
        <f>IF(LZ16&lt;&gt;0,LZ16-LY16+IF(LY16&lt;&gt;0,1,0),0)</f>
        <v>365</v>
      </c>
      <c r="MB16" s="311"/>
      <c r="MC16" s="312"/>
      <c r="MD16" s="313">
        <f>ROUND(MB16/7*MA16,0)</f>
        <v>0</v>
      </c>
      <c r="ME16" s="314"/>
      <c r="MF16" s="58">
        <v>46266</v>
      </c>
      <c r="MG16" s="59">
        <v>46630</v>
      </c>
      <c r="MH16" s="60">
        <f>IF(MG16&lt;&gt;0,MG16-MF16+IF(MF16&lt;&gt;0,1,0),0)</f>
        <v>365</v>
      </c>
      <c r="MI16" s="311"/>
      <c r="MJ16" s="312"/>
      <c r="MK16" s="313">
        <f>ROUND(MI16/7*MH16,0)</f>
        <v>0</v>
      </c>
      <c r="ML16" s="314"/>
    </row>
    <row r="17" spans="1:350">
      <c r="A17" s="58" t="str">
        <f t="shared" ref="A17:A25" si="0">IF(B16=""," ",IF(B16&lt;46630,B16+1," "))</f>
        <v xml:space="preserve"> </v>
      </c>
      <c r="B17" s="59" t="str">
        <f t="shared" ref="B17:B25" si="1">IF(B16="","",IF(B16&lt;46630,46630," "))</f>
        <v xml:space="preserve"> </v>
      </c>
      <c r="C17" s="60">
        <f>IF(B17="",0,IF(NOT(ISBLANK(B17)),IF(B17=" ",0,B17-A17+IF(A17&lt;&gt;0,1,0))))</f>
        <v>0</v>
      </c>
      <c r="D17" s="311"/>
      <c r="E17" s="312"/>
      <c r="F17" s="313">
        <f t="shared" ref="F17:F24" si="2">ROUND(D17/7*C17,0)</f>
        <v>0</v>
      </c>
      <c r="G17" s="314"/>
      <c r="H17" s="58" t="str">
        <f t="shared" ref="H17:H25" si="3">IF(I16=""," ",IF(I16&lt;46630,I16+1," "))</f>
        <v xml:space="preserve"> </v>
      </c>
      <c r="I17" s="59" t="str">
        <f t="shared" ref="I17:I25" si="4">IF(I16="","",IF(I16&lt;46630,46630," "))</f>
        <v xml:space="preserve"> </v>
      </c>
      <c r="J17" s="60">
        <f>IF(I17="",0,IF(NOT(ISBLANK(I17)),IF(I17=" ",0,I17-H17+IF(H17&lt;&gt;0,1,0))))</f>
        <v>0</v>
      </c>
      <c r="K17" s="311"/>
      <c r="L17" s="312"/>
      <c r="M17" s="313">
        <f t="shared" ref="M17:M24" si="5">ROUND(K17/7*J17,0)</f>
        <v>0</v>
      </c>
      <c r="N17" s="314"/>
      <c r="O17" s="58" t="str">
        <f t="shared" ref="O17:O25" si="6">IF(P16=""," ",IF(P16&lt;46630,P16+1," "))</f>
        <v xml:space="preserve"> </v>
      </c>
      <c r="P17" s="59" t="str">
        <f t="shared" ref="P17:P25" si="7">IF(P16="","",IF(P16&lt;46630,46630," "))</f>
        <v xml:space="preserve"> </v>
      </c>
      <c r="Q17" s="60">
        <f>IF(P17="",0,IF(NOT(ISBLANK(P17)),IF(P17=" ",0,P17-O17+IF(O17&lt;&gt;0,1,0))))</f>
        <v>0</v>
      </c>
      <c r="R17" s="311"/>
      <c r="S17" s="312"/>
      <c r="T17" s="313">
        <f t="shared" ref="T17:T24" si="8">ROUND(R17/7*Q17,0)</f>
        <v>0</v>
      </c>
      <c r="U17" s="314"/>
      <c r="V17" s="58" t="str">
        <f t="shared" ref="V17:V25" si="9">IF(W16=""," ",IF(W16&lt;46630,W16+1," "))</f>
        <v xml:space="preserve"> </v>
      </c>
      <c r="W17" s="59" t="str">
        <f t="shared" ref="W17:W25" si="10">IF(W16="","",IF(W16&lt;46630,46630," "))</f>
        <v xml:space="preserve"> </v>
      </c>
      <c r="X17" s="60">
        <f>IF(W17="",0,IF(NOT(ISBLANK(W17)),IF(W17=" ",0,W17-V17+IF(V17&lt;&gt;0,1,0))))</f>
        <v>0</v>
      </c>
      <c r="Y17" s="311"/>
      <c r="Z17" s="312"/>
      <c r="AA17" s="313">
        <f t="shared" ref="AA17:AA24" si="11">ROUND(Y17/7*X17,0)</f>
        <v>0</v>
      </c>
      <c r="AB17" s="314"/>
      <c r="AC17" s="58" t="str">
        <f t="shared" ref="AC17:AC25" si="12">IF(AD16=""," ",IF(AD16&lt;46630,AD16+1," "))</f>
        <v xml:space="preserve"> </v>
      </c>
      <c r="AD17" s="59" t="str">
        <f t="shared" ref="AD17:AD25" si="13">IF(AD16="","",IF(AD16&lt;46630,46630," "))</f>
        <v xml:space="preserve"> </v>
      </c>
      <c r="AE17" s="60">
        <f>IF(AD17="",0,IF(NOT(ISBLANK(AD17)),IF(AD17=" ",0,AD17-AC17+IF(AC17&lt;&gt;0,1,0))))</f>
        <v>0</v>
      </c>
      <c r="AF17" s="311"/>
      <c r="AG17" s="312"/>
      <c r="AH17" s="313">
        <f t="shared" ref="AH17:AH24" si="14">ROUND(AF17/7*AE17,0)</f>
        <v>0</v>
      </c>
      <c r="AI17" s="314"/>
      <c r="AJ17" s="58" t="str">
        <f t="shared" ref="AJ17:AJ25" si="15">IF(AK16=""," ",IF(AK16&lt;46630,AK16+1," "))</f>
        <v xml:space="preserve"> </v>
      </c>
      <c r="AK17" s="59" t="str">
        <f t="shared" ref="AK17:AK25" si="16">IF(AK16="","",IF(AK16&lt;46630,46630," "))</f>
        <v xml:space="preserve"> </v>
      </c>
      <c r="AL17" s="60">
        <f>IF(AK17="",0,IF(NOT(ISBLANK(AK17)),IF(AK17=" ",0,AK17-AJ17+IF(AJ17&lt;&gt;0,1,0))))</f>
        <v>0</v>
      </c>
      <c r="AM17" s="311"/>
      <c r="AN17" s="312"/>
      <c r="AO17" s="313">
        <f t="shared" ref="AO17:AO24" si="17">ROUND(AM17/7*AL17,0)</f>
        <v>0</v>
      </c>
      <c r="AP17" s="314"/>
      <c r="AQ17" s="58" t="str">
        <f t="shared" ref="AQ17:AQ25" si="18">IF(AR16=""," ",IF(AR16&lt;46630,AR16+1," "))</f>
        <v xml:space="preserve"> </v>
      </c>
      <c r="AR17" s="59" t="str">
        <f t="shared" ref="AR17:AR25" si="19">IF(AR16="","",IF(AR16&lt;46630,46630," "))</f>
        <v xml:space="preserve"> </v>
      </c>
      <c r="AS17" s="60">
        <f>IF(AR17="",0,IF(NOT(ISBLANK(AR17)),IF(AR17=" ",0,AR17-AQ17+IF(AQ17&lt;&gt;0,1,0))))</f>
        <v>0</v>
      </c>
      <c r="AT17" s="311"/>
      <c r="AU17" s="312"/>
      <c r="AV17" s="313">
        <f t="shared" ref="AV17:AV24" si="20">ROUND(AT17/7*AS17,0)</f>
        <v>0</v>
      </c>
      <c r="AW17" s="314"/>
      <c r="AX17" s="58" t="str">
        <f t="shared" ref="AX17:AX25" si="21">IF(AY16=""," ",IF(AY16&lt;46630,AY16+1," "))</f>
        <v xml:space="preserve"> </v>
      </c>
      <c r="AY17" s="59" t="str">
        <f t="shared" ref="AY17:AY25" si="22">IF(AY16="","",IF(AY16&lt;46630,46630," "))</f>
        <v xml:space="preserve"> </v>
      </c>
      <c r="AZ17" s="60">
        <f>IF(AY17="",0,IF(NOT(ISBLANK(AY17)),IF(AY17=" ",0,AY17-AX17+IF(AX17&lt;&gt;0,1,0))))</f>
        <v>0</v>
      </c>
      <c r="BA17" s="311"/>
      <c r="BB17" s="312"/>
      <c r="BC17" s="313">
        <f t="shared" ref="BC17:BC24" si="23">ROUND(BA17/7*AZ17,0)</f>
        <v>0</v>
      </c>
      <c r="BD17" s="314"/>
      <c r="BE17" s="58" t="str">
        <f t="shared" ref="BE17:BE25" si="24">IF(BF16=""," ",IF(BF16&lt;46630,BF16+1," "))</f>
        <v xml:space="preserve"> </v>
      </c>
      <c r="BF17" s="59" t="str">
        <f t="shared" ref="BF17:BF25" si="25">IF(BF16="","",IF(BF16&lt;46630,46630," "))</f>
        <v xml:space="preserve"> </v>
      </c>
      <c r="BG17" s="60">
        <f>IF(BF17="",0,IF(NOT(ISBLANK(BF17)),IF(BF17=" ",0,BF17-BE17+IF(BE17&lt;&gt;0,1,0))))</f>
        <v>0</v>
      </c>
      <c r="BH17" s="311"/>
      <c r="BI17" s="312"/>
      <c r="BJ17" s="313">
        <f t="shared" ref="BJ17:BJ24" si="26">ROUND(BH17/7*BG17,0)</f>
        <v>0</v>
      </c>
      <c r="BK17" s="314"/>
      <c r="BL17" s="58" t="str">
        <f t="shared" ref="BL17:BL25" si="27">IF(BM16=""," ",IF(BM16&lt;46630,BM16+1," "))</f>
        <v xml:space="preserve"> </v>
      </c>
      <c r="BM17" s="59" t="str">
        <f t="shared" ref="BM17:BM25" si="28">IF(BM16="","",IF(BM16&lt;46630,46630," "))</f>
        <v xml:space="preserve"> </v>
      </c>
      <c r="BN17" s="60">
        <f>IF(BM17="",0,IF(NOT(ISBLANK(BM17)),IF(BM17=" ",0,BM17-BL17+IF(BL17&lt;&gt;0,1,0))))</f>
        <v>0</v>
      </c>
      <c r="BO17" s="311"/>
      <c r="BP17" s="312"/>
      <c r="BQ17" s="313">
        <f t="shared" ref="BQ17:BQ24" si="29">ROUND(BO17/7*BN17,0)</f>
        <v>0</v>
      </c>
      <c r="BR17" s="314"/>
      <c r="BS17" s="58" t="str">
        <f t="shared" ref="BS17:BS25" si="30">IF(BT16=""," ",IF(BT16&lt;46630,BT16+1," "))</f>
        <v xml:space="preserve"> </v>
      </c>
      <c r="BT17" s="59" t="str">
        <f t="shared" ref="BT17:BT25" si="31">IF(BT16="","",IF(BT16&lt;46630,46630," "))</f>
        <v xml:space="preserve"> </v>
      </c>
      <c r="BU17" s="60">
        <f>IF(BT17="",0,IF(NOT(ISBLANK(BT17)),IF(BT17=" ",0,BT17-BS17+IF(BS17&lt;&gt;0,1,0))))</f>
        <v>0</v>
      </c>
      <c r="BV17" s="311"/>
      <c r="BW17" s="312"/>
      <c r="BX17" s="313">
        <f t="shared" ref="BX17:BX24" si="32">ROUND(BV17/7*BU17,0)</f>
        <v>0</v>
      </c>
      <c r="BY17" s="314"/>
      <c r="BZ17" s="58" t="str">
        <f t="shared" ref="BZ17:BZ25" si="33">IF(CA16=""," ",IF(CA16&lt;46630,CA16+1," "))</f>
        <v xml:space="preserve"> </v>
      </c>
      <c r="CA17" s="59" t="str">
        <f t="shared" ref="CA17:CA25" si="34">IF(CA16="","",IF(CA16&lt;46630,46630," "))</f>
        <v xml:space="preserve"> </v>
      </c>
      <c r="CB17" s="60">
        <f>IF(CA17="",0,IF(NOT(ISBLANK(CA17)),IF(CA17=" ",0,CA17-BZ17+IF(BZ17&lt;&gt;0,1,0))))</f>
        <v>0</v>
      </c>
      <c r="CC17" s="311"/>
      <c r="CD17" s="312"/>
      <c r="CE17" s="313">
        <f t="shared" ref="CE17:CE24" si="35">ROUND(CC17/7*CB17,0)</f>
        <v>0</v>
      </c>
      <c r="CF17" s="314"/>
      <c r="CG17" s="58" t="str">
        <f t="shared" ref="CG17:CG25" si="36">IF(CH16=""," ",IF(CH16&lt;46630,CH16+1," "))</f>
        <v xml:space="preserve"> </v>
      </c>
      <c r="CH17" s="59" t="str">
        <f t="shared" ref="CH17:CH25" si="37">IF(CH16="","",IF(CH16&lt;46630,46630," "))</f>
        <v xml:space="preserve"> </v>
      </c>
      <c r="CI17" s="60">
        <f>IF(CH17="",0,IF(NOT(ISBLANK(CH17)),IF(CH17=" ",0,CH17-CG17+IF(CG17&lt;&gt;0,1,0))))</f>
        <v>0</v>
      </c>
      <c r="CJ17" s="311"/>
      <c r="CK17" s="312"/>
      <c r="CL17" s="313">
        <f t="shared" ref="CL17:CL24" si="38">ROUND(CJ17/7*CI17,0)</f>
        <v>0</v>
      </c>
      <c r="CM17" s="314"/>
      <c r="CN17" s="58" t="str">
        <f t="shared" ref="CN17:CN25" si="39">IF(CO16=""," ",IF(CO16&lt;46630,CO16+1," "))</f>
        <v xml:space="preserve"> </v>
      </c>
      <c r="CO17" s="59" t="str">
        <f t="shared" ref="CO17:CO25" si="40">IF(CO16="","",IF(CO16&lt;46630,46630," "))</f>
        <v xml:space="preserve"> </v>
      </c>
      <c r="CP17" s="60">
        <f>IF(CO17="",0,IF(NOT(ISBLANK(CO17)),IF(CO17=" ",0,CO17-CN17+IF(CN17&lt;&gt;0,1,0))))</f>
        <v>0</v>
      </c>
      <c r="CQ17" s="311"/>
      <c r="CR17" s="312"/>
      <c r="CS17" s="313">
        <f t="shared" ref="CS17:CS24" si="41">ROUND(CQ17/7*CP17,0)</f>
        <v>0</v>
      </c>
      <c r="CT17" s="314"/>
      <c r="CU17" s="58" t="str">
        <f t="shared" ref="CU17:CU25" si="42">IF(CV16=""," ",IF(CV16&lt;46630,CV16+1," "))</f>
        <v xml:space="preserve"> </v>
      </c>
      <c r="CV17" s="59" t="str">
        <f t="shared" ref="CV17:CV25" si="43">IF(CV16="","",IF(CV16&lt;46630,46630," "))</f>
        <v xml:space="preserve"> </v>
      </c>
      <c r="CW17" s="60">
        <f>IF(CV17="",0,IF(NOT(ISBLANK(CV17)),IF(CV17=" ",0,CV17-CU17+IF(CU17&lt;&gt;0,1,0))))</f>
        <v>0</v>
      </c>
      <c r="CX17" s="311"/>
      <c r="CY17" s="312"/>
      <c r="CZ17" s="313">
        <f t="shared" ref="CZ17:CZ24" si="44">ROUND(CX17/7*CW17,0)</f>
        <v>0</v>
      </c>
      <c r="DA17" s="314"/>
      <c r="DB17" s="58" t="str">
        <f t="shared" ref="DB17:DB25" si="45">IF(DC16=""," ",IF(DC16&lt;46630,DC16+1," "))</f>
        <v xml:space="preserve"> </v>
      </c>
      <c r="DC17" s="59" t="str">
        <f t="shared" ref="DC17:DC25" si="46">IF(DC16="","",IF(DC16&lt;46630,46630," "))</f>
        <v xml:space="preserve"> </v>
      </c>
      <c r="DD17" s="60">
        <f>IF(DC17="",0,IF(NOT(ISBLANK(DC17)),IF(DC17=" ",0,DC17-DB17+IF(DB17&lt;&gt;0,1,0))))</f>
        <v>0</v>
      </c>
      <c r="DE17" s="311"/>
      <c r="DF17" s="312"/>
      <c r="DG17" s="313">
        <f t="shared" ref="DG17:DG24" si="47">ROUND(DE17/7*DD17,0)</f>
        <v>0</v>
      </c>
      <c r="DH17" s="314"/>
      <c r="DI17" s="58" t="str">
        <f t="shared" ref="DI17:DI25" si="48">IF(DJ16=""," ",IF(DJ16&lt;46630,DJ16+1," "))</f>
        <v xml:space="preserve"> </v>
      </c>
      <c r="DJ17" s="59" t="str">
        <f t="shared" ref="DJ17:DJ25" si="49">IF(DJ16="","",IF(DJ16&lt;46630,46630," "))</f>
        <v xml:space="preserve"> </v>
      </c>
      <c r="DK17" s="60">
        <f>IF(DJ17="",0,IF(NOT(ISBLANK(DJ17)),IF(DJ17=" ",0,DJ17-DI17+IF(DI17&lt;&gt;0,1,0))))</f>
        <v>0</v>
      </c>
      <c r="DL17" s="311"/>
      <c r="DM17" s="312"/>
      <c r="DN17" s="313">
        <f t="shared" ref="DN17:DN24" si="50">ROUND(DL17/7*DK17,0)</f>
        <v>0</v>
      </c>
      <c r="DO17" s="314"/>
      <c r="DP17" s="58" t="str">
        <f t="shared" ref="DP17:DP25" si="51">IF(DQ16=""," ",IF(DQ16&lt;46630,DQ16+1," "))</f>
        <v xml:space="preserve"> </v>
      </c>
      <c r="DQ17" s="59" t="str">
        <f t="shared" ref="DQ17:DQ25" si="52">IF(DQ16="","",IF(DQ16&lt;46630,46630," "))</f>
        <v xml:space="preserve"> </v>
      </c>
      <c r="DR17" s="60">
        <f>IF(DQ17="",0,IF(NOT(ISBLANK(DQ17)),IF(DQ17=" ",0,DQ17-DP17+IF(DP17&lt;&gt;0,1,0))))</f>
        <v>0</v>
      </c>
      <c r="DS17" s="311"/>
      <c r="DT17" s="312"/>
      <c r="DU17" s="313">
        <f t="shared" ref="DU17:DU24" si="53">ROUND(DS17/7*DR17,0)</f>
        <v>0</v>
      </c>
      <c r="DV17" s="314"/>
      <c r="DW17" s="58" t="str">
        <f t="shared" ref="DW17:DW25" si="54">IF(DX16=""," ",IF(DX16&lt;46630,DX16+1," "))</f>
        <v xml:space="preserve"> </v>
      </c>
      <c r="DX17" s="59" t="str">
        <f t="shared" ref="DX17:DX25" si="55">IF(DX16="","",IF(DX16&lt;46630,46630," "))</f>
        <v xml:space="preserve"> </v>
      </c>
      <c r="DY17" s="60">
        <f>IF(DX17="",0,IF(NOT(ISBLANK(DX17)),IF(DX17=" ",0,DX17-DW17+IF(DW17&lt;&gt;0,1,0))))</f>
        <v>0</v>
      </c>
      <c r="DZ17" s="311"/>
      <c r="EA17" s="312"/>
      <c r="EB17" s="313">
        <f t="shared" ref="EB17:EB24" si="56">ROUND(DZ17/7*DY17,0)</f>
        <v>0</v>
      </c>
      <c r="EC17" s="314"/>
      <c r="ED17" s="58" t="str">
        <f t="shared" ref="ED17:ED25" si="57">IF(EE16=""," ",IF(EE16&lt;46630,EE16+1," "))</f>
        <v xml:space="preserve"> </v>
      </c>
      <c r="EE17" s="59" t="str">
        <f t="shared" ref="EE17:EE25" si="58">IF(EE16="","",IF(EE16&lt;46630,46630," "))</f>
        <v xml:space="preserve"> </v>
      </c>
      <c r="EF17" s="60">
        <f>IF(EE17="",0,IF(NOT(ISBLANK(EE17)),IF(EE17=" ",0,EE17-ED17+IF(ED17&lt;&gt;0,1,0))))</f>
        <v>0</v>
      </c>
      <c r="EG17" s="311"/>
      <c r="EH17" s="312"/>
      <c r="EI17" s="313">
        <f t="shared" ref="EI17:EI24" si="59">ROUND(EG17/7*EF17,0)</f>
        <v>0</v>
      </c>
      <c r="EJ17" s="314"/>
      <c r="EK17" s="58" t="str">
        <f t="shared" ref="EK17:EK25" si="60">IF(EL16=""," ",IF(EL16&lt;46630,EL16+1," "))</f>
        <v xml:space="preserve"> </v>
      </c>
      <c r="EL17" s="59" t="str">
        <f t="shared" ref="EL17:EL25" si="61">IF(EL16="","",IF(EL16&lt;46630,46630," "))</f>
        <v xml:space="preserve"> </v>
      </c>
      <c r="EM17" s="60">
        <f>IF(EL17="",0,IF(NOT(ISBLANK(EL17)),IF(EL17=" ",0,EL17-EK17+IF(EK17&lt;&gt;0,1,0))))</f>
        <v>0</v>
      </c>
      <c r="EN17" s="311"/>
      <c r="EO17" s="312"/>
      <c r="EP17" s="313">
        <f t="shared" ref="EP17:EP24" si="62">ROUND(EN17/7*EM17,0)</f>
        <v>0</v>
      </c>
      <c r="EQ17" s="314"/>
      <c r="ER17" s="58" t="str">
        <f t="shared" ref="ER17:ER25" si="63">IF(ES16=""," ",IF(ES16&lt;46630,ES16+1," "))</f>
        <v xml:space="preserve"> </v>
      </c>
      <c r="ES17" s="59" t="str">
        <f t="shared" ref="ES17:ES25" si="64">IF(ES16="","",IF(ES16&lt;46630,46630," "))</f>
        <v xml:space="preserve"> </v>
      </c>
      <c r="ET17" s="60">
        <f>IF(ES17="",0,IF(NOT(ISBLANK(ES17)),IF(ES17=" ",0,ES17-ER17+IF(ER17&lt;&gt;0,1,0))))</f>
        <v>0</v>
      </c>
      <c r="EU17" s="311"/>
      <c r="EV17" s="312"/>
      <c r="EW17" s="313">
        <f t="shared" ref="EW17:EW24" si="65">ROUND(EU17/7*ET17,0)</f>
        <v>0</v>
      </c>
      <c r="EX17" s="314"/>
      <c r="EY17" s="58" t="str">
        <f t="shared" ref="EY17:EY25" si="66">IF(EZ16=""," ",IF(EZ16&lt;46630,EZ16+1," "))</f>
        <v xml:space="preserve"> </v>
      </c>
      <c r="EZ17" s="59" t="str">
        <f t="shared" ref="EZ17:EZ25" si="67">IF(EZ16="","",IF(EZ16&lt;46630,46630," "))</f>
        <v xml:space="preserve"> </v>
      </c>
      <c r="FA17" s="60">
        <f>IF(EZ17="",0,IF(NOT(ISBLANK(EZ17)),IF(EZ17=" ",0,EZ17-EY17+IF(EY17&lt;&gt;0,1,0))))</f>
        <v>0</v>
      </c>
      <c r="FB17" s="311"/>
      <c r="FC17" s="312"/>
      <c r="FD17" s="313">
        <f t="shared" ref="FD17:FD24" si="68">ROUND(FB17/7*FA17,0)</f>
        <v>0</v>
      </c>
      <c r="FE17" s="314"/>
      <c r="FF17" s="58" t="str">
        <f t="shared" ref="FF17:FF25" si="69">IF(FG16=""," ",IF(FG16&lt;46630,FG16+1," "))</f>
        <v xml:space="preserve"> </v>
      </c>
      <c r="FG17" s="59" t="str">
        <f t="shared" ref="FG17:FG25" si="70">IF(FG16="","",IF(FG16&lt;46630,46630," "))</f>
        <v xml:space="preserve"> </v>
      </c>
      <c r="FH17" s="60">
        <f>IF(FG17="",0,IF(NOT(ISBLANK(FG17)),IF(FG17=" ",0,FG17-FF17+IF(FF17&lt;&gt;0,1,0))))</f>
        <v>0</v>
      </c>
      <c r="FI17" s="311"/>
      <c r="FJ17" s="312"/>
      <c r="FK17" s="313">
        <f t="shared" ref="FK17:FK24" si="71">ROUND(FI17/7*FH17,0)</f>
        <v>0</v>
      </c>
      <c r="FL17" s="314"/>
      <c r="FM17" s="58" t="str">
        <f t="shared" ref="FM17:FM25" si="72">IF(FN16=""," ",IF(FN16&lt;46630,FN16+1," "))</f>
        <v xml:space="preserve"> </v>
      </c>
      <c r="FN17" s="59" t="str">
        <f t="shared" ref="FN17:FN25" si="73">IF(FN16="","",IF(FN16&lt;46630,46630," "))</f>
        <v xml:space="preserve"> </v>
      </c>
      <c r="FO17" s="60">
        <f>IF(FN17="",0,IF(NOT(ISBLANK(FN17)),IF(FN17=" ",0,FN17-FM17+IF(FM17&lt;&gt;0,1,0))))</f>
        <v>0</v>
      </c>
      <c r="FP17" s="311"/>
      <c r="FQ17" s="312"/>
      <c r="FR17" s="313">
        <f t="shared" ref="FR17:FR24" si="74">ROUND(FP17/7*FO17,0)</f>
        <v>0</v>
      </c>
      <c r="FS17" s="314"/>
      <c r="FT17" s="58" t="str">
        <f t="shared" ref="FT17:FT25" si="75">IF(FU16=""," ",IF(FU16&lt;46630,FU16+1," "))</f>
        <v xml:space="preserve"> </v>
      </c>
      <c r="FU17" s="59" t="str">
        <f t="shared" ref="FU17:FU25" si="76">IF(FU16="","",IF(FU16&lt;46630,46630," "))</f>
        <v xml:space="preserve"> </v>
      </c>
      <c r="FV17" s="60">
        <f>IF(FU17="",0,IF(NOT(ISBLANK(FU17)),IF(FU17=" ",0,FU17-FT17+IF(FT17&lt;&gt;0,1,0))))</f>
        <v>0</v>
      </c>
      <c r="FW17" s="311"/>
      <c r="FX17" s="312"/>
      <c r="FY17" s="313">
        <f t="shared" ref="FY17:FY24" si="77">ROUND(FW17/7*FV17,0)</f>
        <v>0</v>
      </c>
      <c r="FZ17" s="314"/>
      <c r="GA17" s="58" t="str">
        <f t="shared" ref="GA17:GA25" si="78">IF(GB16=""," ",IF(GB16&lt;46630,GB16+1," "))</f>
        <v xml:space="preserve"> </v>
      </c>
      <c r="GB17" s="59" t="str">
        <f t="shared" ref="GB17:GB25" si="79">IF(GB16="","",IF(GB16&lt;46630,46630," "))</f>
        <v xml:space="preserve"> </v>
      </c>
      <c r="GC17" s="60">
        <f>IF(GB17="",0,IF(NOT(ISBLANK(GB17)),IF(GB17=" ",0,GB17-GA17+IF(GA17&lt;&gt;0,1,0))))</f>
        <v>0</v>
      </c>
      <c r="GD17" s="311"/>
      <c r="GE17" s="312"/>
      <c r="GF17" s="313">
        <f t="shared" ref="GF17:GF24" si="80">ROUND(GD17/7*GC17,0)</f>
        <v>0</v>
      </c>
      <c r="GG17" s="314"/>
      <c r="GH17" s="58" t="str">
        <f t="shared" ref="GH17:GH25" si="81">IF(GI16=""," ",IF(GI16&lt;46630,GI16+1," "))</f>
        <v xml:space="preserve"> </v>
      </c>
      <c r="GI17" s="59" t="str">
        <f t="shared" ref="GI17:GI25" si="82">IF(GI16="","",IF(GI16&lt;46630,46630," "))</f>
        <v xml:space="preserve"> </v>
      </c>
      <c r="GJ17" s="60">
        <f>IF(GI17="",0,IF(NOT(ISBLANK(GI17)),IF(GI17=" ",0,GI17-GH17+IF(GH17&lt;&gt;0,1,0))))</f>
        <v>0</v>
      </c>
      <c r="GK17" s="311"/>
      <c r="GL17" s="312"/>
      <c r="GM17" s="313">
        <f t="shared" ref="GM17:GM24" si="83">ROUND(GK17/7*GJ17,0)</f>
        <v>0</v>
      </c>
      <c r="GN17" s="314"/>
      <c r="GO17" s="58" t="str">
        <f t="shared" ref="GO17:GO25" si="84">IF(GP16=""," ",IF(GP16&lt;46630,GP16+1," "))</f>
        <v xml:space="preserve"> </v>
      </c>
      <c r="GP17" s="59" t="str">
        <f t="shared" ref="GP17:GP25" si="85">IF(GP16="","",IF(GP16&lt;46630,46630," "))</f>
        <v xml:space="preserve"> </v>
      </c>
      <c r="GQ17" s="60">
        <f>IF(GP17="",0,IF(NOT(ISBLANK(GP17)),IF(GP17=" ",0,GP17-GO17+IF(GO17&lt;&gt;0,1,0))))</f>
        <v>0</v>
      </c>
      <c r="GR17" s="311"/>
      <c r="GS17" s="312"/>
      <c r="GT17" s="313">
        <f t="shared" ref="GT17:GT24" si="86">ROUND(GR17/7*GQ17,0)</f>
        <v>0</v>
      </c>
      <c r="GU17" s="314"/>
      <c r="GV17" s="58" t="str">
        <f t="shared" ref="GV17:GV25" si="87">IF(GW16=""," ",IF(GW16&lt;46630,GW16+1," "))</f>
        <v xml:space="preserve"> </v>
      </c>
      <c r="GW17" s="59" t="str">
        <f t="shared" ref="GW17:GW25" si="88">IF(GW16="","",IF(GW16&lt;46630,46630," "))</f>
        <v xml:space="preserve"> </v>
      </c>
      <c r="GX17" s="60">
        <f>IF(GW17="",0,IF(NOT(ISBLANK(GW17)),IF(GW17=" ",0,GW17-GV17+IF(GV17&lt;&gt;0,1,0))))</f>
        <v>0</v>
      </c>
      <c r="GY17" s="311"/>
      <c r="GZ17" s="312"/>
      <c r="HA17" s="313">
        <f t="shared" ref="HA17:HA24" si="89">ROUND(GY17/7*GX17,0)</f>
        <v>0</v>
      </c>
      <c r="HB17" s="314"/>
      <c r="HC17" s="58" t="str">
        <f t="shared" ref="HC17:HC25" si="90">IF(HD16=""," ",IF(HD16&lt;46630,HD16+1," "))</f>
        <v xml:space="preserve"> </v>
      </c>
      <c r="HD17" s="59" t="str">
        <f t="shared" ref="HD17:HD25" si="91">IF(HD16="","",IF(HD16&lt;46630,46630," "))</f>
        <v xml:space="preserve"> </v>
      </c>
      <c r="HE17" s="60">
        <f>IF(HD17="",0,IF(NOT(ISBLANK(HD17)),IF(HD17=" ",0,HD17-HC17+IF(HC17&lt;&gt;0,1,0))))</f>
        <v>0</v>
      </c>
      <c r="HF17" s="311"/>
      <c r="HG17" s="312"/>
      <c r="HH17" s="313">
        <f t="shared" ref="HH17:HH24" si="92">ROUND(HF17/7*HE17,0)</f>
        <v>0</v>
      </c>
      <c r="HI17" s="314"/>
      <c r="HJ17" s="58" t="str">
        <f t="shared" ref="HJ17:HJ25" si="93">IF(HK16=""," ",IF(HK16&lt;46630,HK16+1," "))</f>
        <v xml:space="preserve"> </v>
      </c>
      <c r="HK17" s="59" t="str">
        <f t="shared" ref="HK17:HK25" si="94">IF(HK16="","",IF(HK16&lt;46630,46630," "))</f>
        <v xml:space="preserve"> </v>
      </c>
      <c r="HL17" s="60">
        <f>IF(HK17="",0,IF(NOT(ISBLANK(HK17)),IF(HK17=" ",0,HK17-HJ17+IF(HJ17&lt;&gt;0,1,0))))</f>
        <v>0</v>
      </c>
      <c r="HM17" s="311"/>
      <c r="HN17" s="312"/>
      <c r="HO17" s="313">
        <f t="shared" ref="HO17:HO24" si="95">ROUND(HM17/7*HL17,0)</f>
        <v>0</v>
      </c>
      <c r="HP17" s="314"/>
      <c r="HQ17" s="58" t="str">
        <f t="shared" ref="HQ17:HQ25" si="96">IF(HR16=""," ",IF(HR16&lt;46630,HR16+1," "))</f>
        <v xml:space="preserve"> </v>
      </c>
      <c r="HR17" s="59" t="str">
        <f t="shared" ref="HR17:HR25" si="97">IF(HR16="","",IF(HR16&lt;46630,46630," "))</f>
        <v xml:space="preserve"> </v>
      </c>
      <c r="HS17" s="60">
        <f>IF(HR17="",0,IF(NOT(ISBLANK(HR17)),IF(HR17=" ",0,HR17-HQ17+IF(HQ17&lt;&gt;0,1,0))))</f>
        <v>0</v>
      </c>
      <c r="HT17" s="311"/>
      <c r="HU17" s="312"/>
      <c r="HV17" s="313">
        <f t="shared" ref="HV17:HV24" si="98">ROUND(HT17/7*HS17,0)</f>
        <v>0</v>
      </c>
      <c r="HW17" s="314"/>
      <c r="HX17" s="58" t="str">
        <f t="shared" ref="HX17:HX25" si="99">IF(HY16=""," ",IF(HY16&lt;46630,HY16+1," "))</f>
        <v xml:space="preserve"> </v>
      </c>
      <c r="HY17" s="59" t="str">
        <f t="shared" ref="HY17:HY25" si="100">IF(HY16="","",IF(HY16&lt;46630,46630," "))</f>
        <v xml:space="preserve"> </v>
      </c>
      <c r="HZ17" s="60">
        <f>IF(HY17="",0,IF(NOT(ISBLANK(HY17)),IF(HY17=" ",0,HY17-HX17+IF(HX17&lt;&gt;0,1,0))))</f>
        <v>0</v>
      </c>
      <c r="IA17" s="311"/>
      <c r="IB17" s="312"/>
      <c r="IC17" s="313">
        <f t="shared" ref="IC17:IC24" si="101">ROUND(IA17/7*HZ17,0)</f>
        <v>0</v>
      </c>
      <c r="ID17" s="314"/>
      <c r="IE17" s="58" t="str">
        <f t="shared" ref="IE17:IE25" si="102">IF(IF16=""," ",IF(IF16&lt;46630,IF16+1," "))</f>
        <v xml:space="preserve"> </v>
      </c>
      <c r="IF17" s="59" t="str">
        <f t="shared" ref="IF17:IF25" si="103">IF(IF16="","",IF(IF16&lt;46630,46630," "))</f>
        <v xml:space="preserve"> </v>
      </c>
      <c r="IG17" s="60">
        <f>IF(IF17="",0,IF(NOT(ISBLANK(IF17)),IF(IF17=" ",0,IF17-IE17+IF(IE17&lt;&gt;0,1,0))))</f>
        <v>0</v>
      </c>
      <c r="IH17" s="311"/>
      <c r="II17" s="312"/>
      <c r="IJ17" s="313">
        <f t="shared" ref="IJ17:IJ24" si="104">ROUND(IH17/7*IG17,0)</f>
        <v>0</v>
      </c>
      <c r="IK17" s="314"/>
      <c r="IL17" s="58" t="str">
        <f t="shared" ref="IL17:IL25" si="105">IF(IM16=""," ",IF(IM16&lt;46630,IM16+1," "))</f>
        <v xml:space="preserve"> </v>
      </c>
      <c r="IM17" s="59" t="str">
        <f t="shared" ref="IM17:IM25" si="106">IF(IM16="","",IF(IM16&lt;46630,46630," "))</f>
        <v xml:space="preserve"> </v>
      </c>
      <c r="IN17" s="60">
        <f>IF(IM17="",0,IF(NOT(ISBLANK(IM17)),IF(IM17=" ",0,IM17-IL17+IF(IL17&lt;&gt;0,1,0))))</f>
        <v>0</v>
      </c>
      <c r="IO17" s="311"/>
      <c r="IP17" s="312"/>
      <c r="IQ17" s="313">
        <f t="shared" ref="IQ17:IQ24" si="107">ROUND(IO17/7*IN17,0)</f>
        <v>0</v>
      </c>
      <c r="IR17" s="314"/>
      <c r="IS17" s="58" t="str">
        <f t="shared" ref="IS17:IS25" si="108">IF(IT16=""," ",IF(IT16&lt;46630,IT16+1," "))</f>
        <v xml:space="preserve"> </v>
      </c>
      <c r="IT17" s="59" t="str">
        <f t="shared" ref="IT17:IT25" si="109">IF(IT16="","",IF(IT16&lt;46630,46630," "))</f>
        <v xml:space="preserve"> </v>
      </c>
      <c r="IU17" s="60">
        <f>IF(IT17="",0,IF(NOT(ISBLANK(IT17)),IF(IT17=" ",0,IT17-IS17+IF(IS17&lt;&gt;0,1,0))))</f>
        <v>0</v>
      </c>
      <c r="IV17" s="311"/>
      <c r="IW17" s="312"/>
      <c r="IX17" s="313">
        <f t="shared" ref="IX17:IX24" si="110">ROUND(IV17/7*IU17,0)</f>
        <v>0</v>
      </c>
      <c r="IY17" s="314"/>
      <c r="IZ17" s="58" t="str">
        <f t="shared" ref="IZ17:IZ25" si="111">IF(JA16=""," ",IF(JA16&lt;46630,JA16+1," "))</f>
        <v xml:space="preserve"> </v>
      </c>
      <c r="JA17" s="59" t="str">
        <f t="shared" ref="JA17:JA25" si="112">IF(JA16="","",IF(JA16&lt;46630,46630," "))</f>
        <v xml:space="preserve"> </v>
      </c>
      <c r="JB17" s="60">
        <f>IF(JA17="",0,IF(NOT(ISBLANK(JA17)),IF(JA17=" ",0,JA17-IZ17+IF(IZ17&lt;&gt;0,1,0))))</f>
        <v>0</v>
      </c>
      <c r="JC17" s="311"/>
      <c r="JD17" s="312"/>
      <c r="JE17" s="313">
        <f t="shared" ref="JE17:JE24" si="113">ROUND(JC17/7*JB17,0)</f>
        <v>0</v>
      </c>
      <c r="JF17" s="314"/>
      <c r="JG17" s="58" t="str">
        <f t="shared" ref="JG17:JG25" si="114">IF(JH16=""," ",IF(JH16&lt;46630,JH16+1," "))</f>
        <v xml:space="preserve"> </v>
      </c>
      <c r="JH17" s="59" t="str">
        <f t="shared" ref="JH17:JH25" si="115">IF(JH16="","",IF(JH16&lt;46630,46630," "))</f>
        <v xml:space="preserve"> </v>
      </c>
      <c r="JI17" s="60">
        <f>IF(JH17="",0,IF(NOT(ISBLANK(JH17)),IF(JH17=" ",0,JH17-JG17+IF(JG17&lt;&gt;0,1,0))))</f>
        <v>0</v>
      </c>
      <c r="JJ17" s="311"/>
      <c r="JK17" s="312"/>
      <c r="JL17" s="313">
        <f t="shared" ref="JL17:JL24" si="116">ROUND(JJ17/7*JI17,0)</f>
        <v>0</v>
      </c>
      <c r="JM17" s="314"/>
      <c r="JN17" s="58" t="str">
        <f t="shared" ref="JN17:JN25" si="117">IF(JO16=""," ",IF(JO16&lt;46630,JO16+1," "))</f>
        <v xml:space="preserve"> </v>
      </c>
      <c r="JO17" s="59" t="str">
        <f t="shared" ref="JO17:JO25" si="118">IF(JO16="","",IF(JO16&lt;46630,46630," "))</f>
        <v xml:space="preserve"> </v>
      </c>
      <c r="JP17" s="60">
        <f>IF(JO17="",0,IF(NOT(ISBLANK(JO17)),IF(JO17=" ",0,JO17-JN17+IF(JN17&lt;&gt;0,1,0))))</f>
        <v>0</v>
      </c>
      <c r="JQ17" s="311"/>
      <c r="JR17" s="312"/>
      <c r="JS17" s="313">
        <f t="shared" ref="JS17:JS24" si="119">ROUND(JQ17/7*JP17,0)</f>
        <v>0</v>
      </c>
      <c r="JT17" s="314"/>
      <c r="JU17" s="58" t="str">
        <f t="shared" ref="JU17:JU25" si="120">IF(JV16=""," ",IF(JV16&lt;46630,JV16+1," "))</f>
        <v xml:space="preserve"> </v>
      </c>
      <c r="JV17" s="59" t="str">
        <f t="shared" ref="JV17:JV25" si="121">IF(JV16="","",IF(JV16&lt;46630,46630," "))</f>
        <v xml:space="preserve"> </v>
      </c>
      <c r="JW17" s="60">
        <f>IF(JV17="",0,IF(NOT(ISBLANK(JV17)),IF(JV17=" ",0,JV17-JU17+IF(JU17&lt;&gt;0,1,0))))</f>
        <v>0</v>
      </c>
      <c r="JX17" s="311"/>
      <c r="JY17" s="312"/>
      <c r="JZ17" s="313">
        <f t="shared" ref="JZ17:JZ24" si="122">ROUND(JX17/7*JW17,0)</f>
        <v>0</v>
      </c>
      <c r="KA17" s="314"/>
      <c r="KB17" s="58" t="str">
        <f t="shared" ref="KB17:KB25" si="123">IF(KC16=""," ",IF(KC16&lt;46630,KC16+1," "))</f>
        <v xml:space="preserve"> </v>
      </c>
      <c r="KC17" s="59" t="str">
        <f t="shared" ref="KC17:KC25" si="124">IF(KC16="","",IF(KC16&lt;46630,46630," "))</f>
        <v xml:space="preserve"> </v>
      </c>
      <c r="KD17" s="60">
        <f>IF(KC17="",0,IF(NOT(ISBLANK(KC17)),IF(KC17=" ",0,KC17-KB17+IF(KB17&lt;&gt;0,1,0))))</f>
        <v>0</v>
      </c>
      <c r="KE17" s="311"/>
      <c r="KF17" s="312"/>
      <c r="KG17" s="313">
        <f t="shared" ref="KG17:KG24" si="125">ROUND(KE17/7*KD17,0)</f>
        <v>0</v>
      </c>
      <c r="KH17" s="314"/>
      <c r="KI17" s="58" t="str">
        <f t="shared" ref="KI17:KI25" si="126">IF(KJ16=""," ",IF(KJ16&lt;46630,KJ16+1," "))</f>
        <v xml:space="preserve"> </v>
      </c>
      <c r="KJ17" s="59" t="str">
        <f t="shared" ref="KJ17:KJ25" si="127">IF(KJ16="","",IF(KJ16&lt;46630,46630," "))</f>
        <v xml:space="preserve"> </v>
      </c>
      <c r="KK17" s="60">
        <f>IF(KJ17="",0,IF(NOT(ISBLANK(KJ17)),IF(KJ17=" ",0,KJ17-KI17+IF(KI17&lt;&gt;0,1,0))))</f>
        <v>0</v>
      </c>
      <c r="KL17" s="311"/>
      <c r="KM17" s="312"/>
      <c r="KN17" s="313">
        <f t="shared" ref="KN17:KN24" si="128">ROUND(KL17/7*KK17,0)</f>
        <v>0</v>
      </c>
      <c r="KO17" s="314"/>
      <c r="KP17" s="58" t="str">
        <f t="shared" ref="KP17:KP25" si="129">IF(KQ16=""," ",IF(KQ16&lt;46630,KQ16+1," "))</f>
        <v xml:space="preserve"> </v>
      </c>
      <c r="KQ17" s="59" t="str">
        <f t="shared" ref="KQ17:KQ25" si="130">IF(KQ16="","",IF(KQ16&lt;46630,46630," "))</f>
        <v xml:space="preserve"> </v>
      </c>
      <c r="KR17" s="60">
        <f>IF(KQ17="",0,IF(NOT(ISBLANK(KQ17)),IF(KQ17=" ",0,KQ17-KP17+IF(KP17&lt;&gt;0,1,0))))</f>
        <v>0</v>
      </c>
      <c r="KS17" s="311"/>
      <c r="KT17" s="312"/>
      <c r="KU17" s="313">
        <f t="shared" ref="KU17:KU24" si="131">ROUND(KS17/7*KR17,0)</f>
        <v>0</v>
      </c>
      <c r="KV17" s="314"/>
      <c r="KW17" s="58" t="str">
        <f t="shared" ref="KW17:KW25" si="132">IF(KX16=""," ",IF(KX16&lt;46630,KX16+1," "))</f>
        <v xml:space="preserve"> </v>
      </c>
      <c r="KX17" s="59" t="str">
        <f t="shared" ref="KX17:KX25" si="133">IF(KX16="","",IF(KX16&lt;46630,46630," "))</f>
        <v xml:space="preserve"> </v>
      </c>
      <c r="KY17" s="60">
        <f>IF(KX17="",0,IF(NOT(ISBLANK(KX17)),IF(KX17=" ",0,KX17-KW17+IF(KW17&lt;&gt;0,1,0))))</f>
        <v>0</v>
      </c>
      <c r="KZ17" s="311"/>
      <c r="LA17" s="312"/>
      <c r="LB17" s="313">
        <f t="shared" ref="LB17:LB24" si="134">ROUND(KZ17/7*KY17,0)</f>
        <v>0</v>
      </c>
      <c r="LC17" s="314"/>
      <c r="LD17" s="58" t="str">
        <f t="shared" ref="LD17:LD25" si="135">IF(LE16=""," ",IF(LE16&lt;46630,LE16+1," "))</f>
        <v xml:space="preserve"> </v>
      </c>
      <c r="LE17" s="59" t="str">
        <f t="shared" ref="LE17:LE25" si="136">IF(LE16="","",IF(LE16&lt;46630,46630," "))</f>
        <v xml:space="preserve"> </v>
      </c>
      <c r="LF17" s="60">
        <f>IF(LE17="",0,IF(NOT(ISBLANK(LE17)),IF(LE17=" ",0,LE17-LD17+IF(LD17&lt;&gt;0,1,0))))</f>
        <v>0</v>
      </c>
      <c r="LG17" s="311"/>
      <c r="LH17" s="312"/>
      <c r="LI17" s="313">
        <f t="shared" ref="LI17:LI24" si="137">ROUND(LG17/7*LF17,0)</f>
        <v>0</v>
      </c>
      <c r="LJ17" s="314"/>
      <c r="LK17" s="58" t="str">
        <f t="shared" ref="LK17:LK25" si="138">IF(LL16=""," ",IF(LL16&lt;46630,LL16+1," "))</f>
        <v xml:space="preserve"> </v>
      </c>
      <c r="LL17" s="59" t="str">
        <f t="shared" ref="LL17:LL25" si="139">IF(LL16="","",IF(LL16&lt;46630,46630," "))</f>
        <v xml:space="preserve"> </v>
      </c>
      <c r="LM17" s="60">
        <f>IF(LL17="",0,IF(NOT(ISBLANK(LL17)),IF(LL17=" ",0,LL17-LK17+IF(LK17&lt;&gt;0,1,0))))</f>
        <v>0</v>
      </c>
      <c r="LN17" s="311"/>
      <c r="LO17" s="312"/>
      <c r="LP17" s="313">
        <f t="shared" ref="LP17:LP24" si="140">ROUND(LN17/7*LM17,0)</f>
        <v>0</v>
      </c>
      <c r="LQ17" s="314"/>
      <c r="LR17" s="58" t="str">
        <f t="shared" ref="LR17:LR25" si="141">IF(LS16=""," ",IF(LS16&lt;46630,LS16+1," "))</f>
        <v xml:space="preserve"> </v>
      </c>
      <c r="LS17" s="59" t="str">
        <f t="shared" ref="LS17:LS25" si="142">IF(LS16="","",IF(LS16&lt;46630,46630," "))</f>
        <v xml:space="preserve"> </v>
      </c>
      <c r="LT17" s="60">
        <f>IF(LS17="",0,IF(NOT(ISBLANK(LS17)),IF(LS17=" ",0,LS17-LR17+IF(LR17&lt;&gt;0,1,0))))</f>
        <v>0</v>
      </c>
      <c r="LU17" s="311"/>
      <c r="LV17" s="312"/>
      <c r="LW17" s="313">
        <f t="shared" ref="LW17:LW24" si="143">ROUND(LU17/7*LT17,0)</f>
        <v>0</v>
      </c>
      <c r="LX17" s="314"/>
      <c r="LY17" s="58" t="str">
        <f t="shared" ref="LY17:LY25" si="144">IF(LZ16=""," ",IF(LZ16&lt;46630,LZ16+1," "))</f>
        <v xml:space="preserve"> </v>
      </c>
      <c r="LZ17" s="59" t="str">
        <f t="shared" ref="LZ17:LZ25" si="145">IF(LZ16="","",IF(LZ16&lt;46630,46630," "))</f>
        <v xml:space="preserve"> </v>
      </c>
      <c r="MA17" s="60">
        <f>IF(LZ17="",0,IF(NOT(ISBLANK(LZ17)),IF(LZ17=" ",0,LZ17-LY17+IF(LY17&lt;&gt;0,1,0))))</f>
        <v>0</v>
      </c>
      <c r="MB17" s="311"/>
      <c r="MC17" s="312"/>
      <c r="MD17" s="313">
        <f t="shared" ref="MD17:MD24" si="146">ROUND(MB17/7*MA17,0)</f>
        <v>0</v>
      </c>
      <c r="ME17" s="314"/>
      <c r="MF17" s="58" t="str">
        <f t="shared" ref="MF17:MF25" si="147">IF(MG16=""," ",IF(MG16&lt;46630,MG16+1," "))</f>
        <v xml:space="preserve"> </v>
      </c>
      <c r="MG17" s="59" t="str">
        <f t="shared" ref="MG17:MG25" si="148">IF(MG16="","",IF(MG16&lt;46630,46630," "))</f>
        <v xml:space="preserve"> </v>
      </c>
      <c r="MH17" s="60">
        <f>IF(MG17="",0,IF(NOT(ISBLANK(MG17)),IF(MG17=" ",0,MG17-MF17+IF(MF17&lt;&gt;0,1,0))))</f>
        <v>0</v>
      </c>
      <c r="MI17" s="311"/>
      <c r="MJ17" s="312"/>
      <c r="MK17" s="313">
        <f t="shared" ref="MK17:MK24" si="149">ROUND(MI17/7*MH17,0)</f>
        <v>0</v>
      </c>
      <c r="ML17" s="314"/>
    </row>
    <row r="18" spans="1:350">
      <c r="A18" s="58" t="str">
        <f t="shared" si="0"/>
        <v xml:space="preserve"> </v>
      </c>
      <c r="B18" s="59" t="str">
        <f t="shared" si="1"/>
        <v xml:space="preserve"> </v>
      </c>
      <c r="C18" s="60">
        <f t="shared" ref="C18:C25" si="150">IF(B18="",0,IF(NOT(ISBLANK(B18)),IF(B18=" ",0,B18-A18+IF(A18&lt;&gt;0,1,0))))</f>
        <v>0</v>
      </c>
      <c r="D18" s="311"/>
      <c r="E18" s="312"/>
      <c r="F18" s="313">
        <f t="shared" si="2"/>
        <v>0</v>
      </c>
      <c r="G18" s="314"/>
      <c r="H18" s="58" t="str">
        <f t="shared" si="3"/>
        <v xml:space="preserve"> </v>
      </c>
      <c r="I18" s="59" t="str">
        <f t="shared" si="4"/>
        <v xml:space="preserve"> </v>
      </c>
      <c r="J18" s="60">
        <f t="shared" ref="J18:J25" si="151">IF(I18="",0,IF(NOT(ISBLANK(I18)),IF(I18=" ",0,I18-H18+IF(H18&lt;&gt;0,1,0))))</f>
        <v>0</v>
      </c>
      <c r="K18" s="311"/>
      <c r="L18" s="312"/>
      <c r="M18" s="313">
        <f t="shared" si="5"/>
        <v>0</v>
      </c>
      <c r="N18" s="314"/>
      <c r="O18" s="58" t="str">
        <f t="shared" si="6"/>
        <v xml:space="preserve"> </v>
      </c>
      <c r="P18" s="59" t="str">
        <f t="shared" si="7"/>
        <v xml:space="preserve"> </v>
      </c>
      <c r="Q18" s="60">
        <f t="shared" ref="Q18:Q25" si="152">IF(P18="",0,IF(NOT(ISBLANK(P18)),IF(P18=" ",0,P18-O18+IF(O18&lt;&gt;0,1,0))))</f>
        <v>0</v>
      </c>
      <c r="R18" s="311"/>
      <c r="S18" s="312"/>
      <c r="T18" s="313">
        <f t="shared" si="8"/>
        <v>0</v>
      </c>
      <c r="U18" s="314"/>
      <c r="V18" s="58" t="str">
        <f t="shared" si="9"/>
        <v xml:space="preserve"> </v>
      </c>
      <c r="W18" s="59" t="str">
        <f t="shared" si="10"/>
        <v xml:space="preserve"> </v>
      </c>
      <c r="X18" s="60">
        <f t="shared" ref="X18:X25" si="153">IF(W18="",0,IF(NOT(ISBLANK(W18)),IF(W18=" ",0,W18-V18+IF(V18&lt;&gt;0,1,0))))</f>
        <v>0</v>
      </c>
      <c r="Y18" s="311"/>
      <c r="Z18" s="312"/>
      <c r="AA18" s="313">
        <f t="shared" si="11"/>
        <v>0</v>
      </c>
      <c r="AB18" s="314"/>
      <c r="AC18" s="58" t="str">
        <f t="shared" si="12"/>
        <v xml:space="preserve"> </v>
      </c>
      <c r="AD18" s="59" t="str">
        <f t="shared" si="13"/>
        <v xml:space="preserve"> </v>
      </c>
      <c r="AE18" s="60">
        <f t="shared" ref="AE18:AE25" si="154">IF(AD18="",0,IF(NOT(ISBLANK(AD18)),IF(AD18=" ",0,AD18-AC18+IF(AC18&lt;&gt;0,1,0))))</f>
        <v>0</v>
      </c>
      <c r="AF18" s="311"/>
      <c r="AG18" s="312"/>
      <c r="AH18" s="313">
        <f t="shared" si="14"/>
        <v>0</v>
      </c>
      <c r="AI18" s="314"/>
      <c r="AJ18" s="58" t="str">
        <f t="shared" si="15"/>
        <v xml:space="preserve"> </v>
      </c>
      <c r="AK18" s="59" t="str">
        <f t="shared" si="16"/>
        <v xml:space="preserve"> </v>
      </c>
      <c r="AL18" s="60">
        <f t="shared" ref="AL18:AL25" si="155">IF(AK18="",0,IF(NOT(ISBLANK(AK18)),IF(AK18=" ",0,AK18-AJ18+IF(AJ18&lt;&gt;0,1,0))))</f>
        <v>0</v>
      </c>
      <c r="AM18" s="311"/>
      <c r="AN18" s="312"/>
      <c r="AO18" s="313">
        <f t="shared" si="17"/>
        <v>0</v>
      </c>
      <c r="AP18" s="314"/>
      <c r="AQ18" s="58" t="str">
        <f t="shared" si="18"/>
        <v xml:space="preserve"> </v>
      </c>
      <c r="AR18" s="59" t="str">
        <f t="shared" si="19"/>
        <v xml:space="preserve"> </v>
      </c>
      <c r="AS18" s="60">
        <f t="shared" ref="AS18:AS25" si="156">IF(AR18="",0,IF(NOT(ISBLANK(AR18)),IF(AR18=" ",0,AR18-AQ18+IF(AQ18&lt;&gt;0,1,0))))</f>
        <v>0</v>
      </c>
      <c r="AT18" s="311"/>
      <c r="AU18" s="312"/>
      <c r="AV18" s="313">
        <f t="shared" si="20"/>
        <v>0</v>
      </c>
      <c r="AW18" s="314"/>
      <c r="AX18" s="58" t="str">
        <f t="shared" si="21"/>
        <v xml:space="preserve"> </v>
      </c>
      <c r="AY18" s="59" t="str">
        <f t="shared" si="22"/>
        <v xml:space="preserve"> </v>
      </c>
      <c r="AZ18" s="60">
        <f t="shared" ref="AZ18:AZ25" si="157">IF(AY18="",0,IF(NOT(ISBLANK(AY18)),IF(AY18=" ",0,AY18-AX18+IF(AX18&lt;&gt;0,1,0))))</f>
        <v>0</v>
      </c>
      <c r="BA18" s="311"/>
      <c r="BB18" s="312"/>
      <c r="BC18" s="313">
        <f t="shared" si="23"/>
        <v>0</v>
      </c>
      <c r="BD18" s="314"/>
      <c r="BE18" s="58" t="str">
        <f t="shared" si="24"/>
        <v xml:space="preserve"> </v>
      </c>
      <c r="BF18" s="59" t="str">
        <f t="shared" si="25"/>
        <v xml:space="preserve"> </v>
      </c>
      <c r="BG18" s="60">
        <f t="shared" ref="BG18:BG25" si="158">IF(BF18="",0,IF(NOT(ISBLANK(BF18)),IF(BF18=" ",0,BF18-BE18+IF(BE18&lt;&gt;0,1,0))))</f>
        <v>0</v>
      </c>
      <c r="BH18" s="311"/>
      <c r="BI18" s="312"/>
      <c r="BJ18" s="313">
        <f t="shared" si="26"/>
        <v>0</v>
      </c>
      <c r="BK18" s="314"/>
      <c r="BL18" s="58" t="str">
        <f t="shared" si="27"/>
        <v xml:space="preserve"> </v>
      </c>
      <c r="BM18" s="59" t="str">
        <f t="shared" si="28"/>
        <v xml:space="preserve"> </v>
      </c>
      <c r="BN18" s="60">
        <f t="shared" ref="BN18:BN25" si="159">IF(BM18="",0,IF(NOT(ISBLANK(BM18)),IF(BM18=" ",0,BM18-BL18+IF(BL18&lt;&gt;0,1,0))))</f>
        <v>0</v>
      </c>
      <c r="BO18" s="311"/>
      <c r="BP18" s="312"/>
      <c r="BQ18" s="313">
        <f t="shared" si="29"/>
        <v>0</v>
      </c>
      <c r="BR18" s="314"/>
      <c r="BS18" s="58" t="str">
        <f t="shared" si="30"/>
        <v xml:space="preserve"> </v>
      </c>
      <c r="BT18" s="59" t="str">
        <f t="shared" si="31"/>
        <v xml:space="preserve"> </v>
      </c>
      <c r="BU18" s="60">
        <f t="shared" ref="BU18:BU25" si="160">IF(BT18="",0,IF(NOT(ISBLANK(BT18)),IF(BT18=" ",0,BT18-BS18+IF(BS18&lt;&gt;0,1,0))))</f>
        <v>0</v>
      </c>
      <c r="BV18" s="311"/>
      <c r="BW18" s="312"/>
      <c r="BX18" s="313">
        <f t="shared" si="32"/>
        <v>0</v>
      </c>
      <c r="BY18" s="314"/>
      <c r="BZ18" s="58" t="str">
        <f t="shared" si="33"/>
        <v xml:space="preserve"> </v>
      </c>
      <c r="CA18" s="59" t="str">
        <f t="shared" si="34"/>
        <v xml:space="preserve"> </v>
      </c>
      <c r="CB18" s="60">
        <f t="shared" ref="CB18:CB25" si="161">IF(CA18="",0,IF(NOT(ISBLANK(CA18)),IF(CA18=" ",0,CA18-BZ18+IF(BZ18&lt;&gt;0,1,0))))</f>
        <v>0</v>
      </c>
      <c r="CC18" s="311"/>
      <c r="CD18" s="312"/>
      <c r="CE18" s="313">
        <f t="shared" si="35"/>
        <v>0</v>
      </c>
      <c r="CF18" s="314"/>
      <c r="CG18" s="58" t="str">
        <f t="shared" si="36"/>
        <v xml:space="preserve"> </v>
      </c>
      <c r="CH18" s="59" t="str">
        <f t="shared" si="37"/>
        <v xml:space="preserve"> </v>
      </c>
      <c r="CI18" s="60">
        <f t="shared" ref="CI18:CI25" si="162">IF(CH18="",0,IF(NOT(ISBLANK(CH18)),IF(CH18=" ",0,CH18-CG18+IF(CG18&lt;&gt;0,1,0))))</f>
        <v>0</v>
      </c>
      <c r="CJ18" s="311"/>
      <c r="CK18" s="312"/>
      <c r="CL18" s="313">
        <f t="shared" si="38"/>
        <v>0</v>
      </c>
      <c r="CM18" s="314"/>
      <c r="CN18" s="58" t="str">
        <f t="shared" si="39"/>
        <v xml:space="preserve"> </v>
      </c>
      <c r="CO18" s="59" t="str">
        <f t="shared" si="40"/>
        <v xml:space="preserve"> </v>
      </c>
      <c r="CP18" s="60">
        <f t="shared" ref="CP18:CP25" si="163">IF(CO18="",0,IF(NOT(ISBLANK(CO18)),IF(CO18=" ",0,CO18-CN18+IF(CN18&lt;&gt;0,1,0))))</f>
        <v>0</v>
      </c>
      <c r="CQ18" s="311"/>
      <c r="CR18" s="312"/>
      <c r="CS18" s="313">
        <f t="shared" si="41"/>
        <v>0</v>
      </c>
      <c r="CT18" s="314"/>
      <c r="CU18" s="58" t="str">
        <f t="shared" si="42"/>
        <v xml:space="preserve"> </v>
      </c>
      <c r="CV18" s="59" t="str">
        <f t="shared" si="43"/>
        <v xml:space="preserve"> </v>
      </c>
      <c r="CW18" s="60">
        <f t="shared" ref="CW18:CW25" si="164">IF(CV18="",0,IF(NOT(ISBLANK(CV18)),IF(CV18=" ",0,CV18-CU18+IF(CU18&lt;&gt;0,1,0))))</f>
        <v>0</v>
      </c>
      <c r="CX18" s="311"/>
      <c r="CY18" s="312"/>
      <c r="CZ18" s="313">
        <f t="shared" si="44"/>
        <v>0</v>
      </c>
      <c r="DA18" s="314"/>
      <c r="DB18" s="58" t="str">
        <f t="shared" si="45"/>
        <v xml:space="preserve"> </v>
      </c>
      <c r="DC18" s="59" t="str">
        <f t="shared" si="46"/>
        <v xml:space="preserve"> </v>
      </c>
      <c r="DD18" s="60">
        <f t="shared" ref="DD18:DD25" si="165">IF(DC18="",0,IF(NOT(ISBLANK(DC18)),IF(DC18=" ",0,DC18-DB18+IF(DB18&lt;&gt;0,1,0))))</f>
        <v>0</v>
      </c>
      <c r="DE18" s="311"/>
      <c r="DF18" s="312"/>
      <c r="DG18" s="313">
        <f t="shared" si="47"/>
        <v>0</v>
      </c>
      <c r="DH18" s="314"/>
      <c r="DI18" s="58" t="str">
        <f t="shared" si="48"/>
        <v xml:space="preserve"> </v>
      </c>
      <c r="DJ18" s="59" t="str">
        <f t="shared" si="49"/>
        <v xml:space="preserve"> </v>
      </c>
      <c r="DK18" s="60">
        <f t="shared" ref="DK18:DK25" si="166">IF(DJ18="",0,IF(NOT(ISBLANK(DJ18)),IF(DJ18=" ",0,DJ18-DI18+IF(DI18&lt;&gt;0,1,0))))</f>
        <v>0</v>
      </c>
      <c r="DL18" s="311"/>
      <c r="DM18" s="312"/>
      <c r="DN18" s="313">
        <f t="shared" si="50"/>
        <v>0</v>
      </c>
      <c r="DO18" s="314"/>
      <c r="DP18" s="58" t="str">
        <f t="shared" si="51"/>
        <v xml:space="preserve"> </v>
      </c>
      <c r="DQ18" s="59" t="str">
        <f t="shared" si="52"/>
        <v xml:space="preserve"> </v>
      </c>
      <c r="DR18" s="60">
        <f t="shared" ref="DR18:DR25" si="167">IF(DQ18="",0,IF(NOT(ISBLANK(DQ18)),IF(DQ18=" ",0,DQ18-DP18+IF(DP18&lt;&gt;0,1,0))))</f>
        <v>0</v>
      </c>
      <c r="DS18" s="311"/>
      <c r="DT18" s="312"/>
      <c r="DU18" s="313">
        <f t="shared" si="53"/>
        <v>0</v>
      </c>
      <c r="DV18" s="314"/>
      <c r="DW18" s="58" t="str">
        <f t="shared" si="54"/>
        <v xml:space="preserve"> </v>
      </c>
      <c r="DX18" s="59" t="str">
        <f t="shared" si="55"/>
        <v xml:space="preserve"> </v>
      </c>
      <c r="DY18" s="60">
        <f t="shared" ref="DY18:DY25" si="168">IF(DX18="",0,IF(NOT(ISBLANK(DX18)),IF(DX18=" ",0,DX18-DW18+IF(DW18&lt;&gt;0,1,0))))</f>
        <v>0</v>
      </c>
      <c r="DZ18" s="311"/>
      <c r="EA18" s="312"/>
      <c r="EB18" s="313">
        <f t="shared" si="56"/>
        <v>0</v>
      </c>
      <c r="EC18" s="314"/>
      <c r="ED18" s="58" t="str">
        <f t="shared" si="57"/>
        <v xml:space="preserve"> </v>
      </c>
      <c r="EE18" s="59" t="str">
        <f t="shared" si="58"/>
        <v xml:space="preserve"> </v>
      </c>
      <c r="EF18" s="60">
        <f t="shared" ref="EF18:EF25" si="169">IF(EE18="",0,IF(NOT(ISBLANK(EE18)),IF(EE18=" ",0,EE18-ED18+IF(ED18&lt;&gt;0,1,0))))</f>
        <v>0</v>
      </c>
      <c r="EG18" s="311"/>
      <c r="EH18" s="312"/>
      <c r="EI18" s="313">
        <f t="shared" si="59"/>
        <v>0</v>
      </c>
      <c r="EJ18" s="314"/>
      <c r="EK18" s="58" t="str">
        <f t="shared" si="60"/>
        <v xml:space="preserve"> </v>
      </c>
      <c r="EL18" s="59" t="str">
        <f t="shared" si="61"/>
        <v xml:space="preserve"> </v>
      </c>
      <c r="EM18" s="60">
        <f t="shared" ref="EM18:EM25" si="170">IF(EL18="",0,IF(NOT(ISBLANK(EL18)),IF(EL18=" ",0,EL18-EK18+IF(EK18&lt;&gt;0,1,0))))</f>
        <v>0</v>
      </c>
      <c r="EN18" s="311"/>
      <c r="EO18" s="312"/>
      <c r="EP18" s="313">
        <f t="shared" si="62"/>
        <v>0</v>
      </c>
      <c r="EQ18" s="314"/>
      <c r="ER18" s="58" t="str">
        <f t="shared" si="63"/>
        <v xml:space="preserve"> </v>
      </c>
      <c r="ES18" s="59" t="str">
        <f t="shared" si="64"/>
        <v xml:space="preserve"> </v>
      </c>
      <c r="ET18" s="60">
        <f t="shared" ref="ET18:ET25" si="171">IF(ES18="",0,IF(NOT(ISBLANK(ES18)),IF(ES18=" ",0,ES18-ER18+IF(ER18&lt;&gt;0,1,0))))</f>
        <v>0</v>
      </c>
      <c r="EU18" s="311"/>
      <c r="EV18" s="312"/>
      <c r="EW18" s="313">
        <f t="shared" si="65"/>
        <v>0</v>
      </c>
      <c r="EX18" s="314"/>
      <c r="EY18" s="58" t="str">
        <f t="shared" si="66"/>
        <v xml:space="preserve"> </v>
      </c>
      <c r="EZ18" s="59" t="str">
        <f t="shared" si="67"/>
        <v xml:space="preserve"> </v>
      </c>
      <c r="FA18" s="60">
        <f t="shared" ref="FA18:FA25" si="172">IF(EZ18="",0,IF(NOT(ISBLANK(EZ18)),IF(EZ18=" ",0,EZ18-EY18+IF(EY18&lt;&gt;0,1,0))))</f>
        <v>0</v>
      </c>
      <c r="FB18" s="311"/>
      <c r="FC18" s="312"/>
      <c r="FD18" s="313">
        <f t="shared" si="68"/>
        <v>0</v>
      </c>
      <c r="FE18" s="314"/>
      <c r="FF18" s="58" t="str">
        <f t="shared" si="69"/>
        <v xml:space="preserve"> </v>
      </c>
      <c r="FG18" s="59" t="str">
        <f t="shared" si="70"/>
        <v xml:space="preserve"> </v>
      </c>
      <c r="FH18" s="60">
        <f t="shared" ref="FH18:FH25" si="173">IF(FG18="",0,IF(NOT(ISBLANK(FG18)),IF(FG18=" ",0,FG18-FF18+IF(FF18&lt;&gt;0,1,0))))</f>
        <v>0</v>
      </c>
      <c r="FI18" s="311"/>
      <c r="FJ18" s="312"/>
      <c r="FK18" s="313">
        <f t="shared" si="71"/>
        <v>0</v>
      </c>
      <c r="FL18" s="314"/>
      <c r="FM18" s="58" t="str">
        <f t="shared" si="72"/>
        <v xml:space="preserve"> </v>
      </c>
      <c r="FN18" s="59" t="str">
        <f t="shared" si="73"/>
        <v xml:space="preserve"> </v>
      </c>
      <c r="FO18" s="60">
        <f t="shared" ref="FO18:FO25" si="174">IF(FN18="",0,IF(NOT(ISBLANK(FN18)),IF(FN18=" ",0,FN18-FM18+IF(FM18&lt;&gt;0,1,0))))</f>
        <v>0</v>
      </c>
      <c r="FP18" s="311"/>
      <c r="FQ18" s="312"/>
      <c r="FR18" s="313">
        <f t="shared" si="74"/>
        <v>0</v>
      </c>
      <c r="FS18" s="314"/>
      <c r="FT18" s="58" t="str">
        <f t="shared" si="75"/>
        <v xml:space="preserve"> </v>
      </c>
      <c r="FU18" s="59" t="str">
        <f t="shared" si="76"/>
        <v xml:space="preserve"> </v>
      </c>
      <c r="FV18" s="60">
        <f t="shared" ref="FV18:FV25" si="175">IF(FU18="",0,IF(NOT(ISBLANK(FU18)),IF(FU18=" ",0,FU18-FT18+IF(FT18&lt;&gt;0,1,0))))</f>
        <v>0</v>
      </c>
      <c r="FW18" s="311"/>
      <c r="FX18" s="312"/>
      <c r="FY18" s="313">
        <f t="shared" si="77"/>
        <v>0</v>
      </c>
      <c r="FZ18" s="314"/>
      <c r="GA18" s="58" t="str">
        <f t="shared" si="78"/>
        <v xml:space="preserve"> </v>
      </c>
      <c r="GB18" s="59" t="str">
        <f t="shared" si="79"/>
        <v xml:space="preserve"> </v>
      </c>
      <c r="GC18" s="60">
        <f t="shared" ref="GC18:GC25" si="176">IF(GB18="",0,IF(NOT(ISBLANK(GB18)),IF(GB18=" ",0,GB18-GA18+IF(GA18&lt;&gt;0,1,0))))</f>
        <v>0</v>
      </c>
      <c r="GD18" s="311"/>
      <c r="GE18" s="312"/>
      <c r="GF18" s="313">
        <f t="shared" si="80"/>
        <v>0</v>
      </c>
      <c r="GG18" s="314"/>
      <c r="GH18" s="58" t="str">
        <f t="shared" si="81"/>
        <v xml:space="preserve"> </v>
      </c>
      <c r="GI18" s="59" t="str">
        <f t="shared" si="82"/>
        <v xml:space="preserve"> </v>
      </c>
      <c r="GJ18" s="60">
        <f t="shared" ref="GJ18:GJ25" si="177">IF(GI18="",0,IF(NOT(ISBLANK(GI18)),IF(GI18=" ",0,GI18-GH18+IF(GH18&lt;&gt;0,1,0))))</f>
        <v>0</v>
      </c>
      <c r="GK18" s="311"/>
      <c r="GL18" s="312"/>
      <c r="GM18" s="313">
        <f t="shared" si="83"/>
        <v>0</v>
      </c>
      <c r="GN18" s="314"/>
      <c r="GO18" s="58" t="str">
        <f t="shared" si="84"/>
        <v xml:space="preserve"> </v>
      </c>
      <c r="GP18" s="59" t="str">
        <f t="shared" si="85"/>
        <v xml:space="preserve"> </v>
      </c>
      <c r="GQ18" s="60">
        <f t="shared" ref="GQ18:GQ25" si="178">IF(GP18="",0,IF(NOT(ISBLANK(GP18)),IF(GP18=" ",0,GP18-GO18+IF(GO18&lt;&gt;0,1,0))))</f>
        <v>0</v>
      </c>
      <c r="GR18" s="311"/>
      <c r="GS18" s="312"/>
      <c r="GT18" s="313">
        <f t="shared" si="86"/>
        <v>0</v>
      </c>
      <c r="GU18" s="314"/>
      <c r="GV18" s="58" t="str">
        <f t="shared" si="87"/>
        <v xml:space="preserve"> </v>
      </c>
      <c r="GW18" s="59" t="str">
        <f t="shared" si="88"/>
        <v xml:space="preserve"> </v>
      </c>
      <c r="GX18" s="60">
        <f t="shared" ref="GX18:GX25" si="179">IF(GW18="",0,IF(NOT(ISBLANK(GW18)),IF(GW18=" ",0,GW18-GV18+IF(GV18&lt;&gt;0,1,0))))</f>
        <v>0</v>
      </c>
      <c r="GY18" s="311"/>
      <c r="GZ18" s="312"/>
      <c r="HA18" s="313">
        <f t="shared" si="89"/>
        <v>0</v>
      </c>
      <c r="HB18" s="314"/>
      <c r="HC18" s="58" t="str">
        <f t="shared" si="90"/>
        <v xml:space="preserve"> </v>
      </c>
      <c r="HD18" s="59" t="str">
        <f t="shared" si="91"/>
        <v xml:space="preserve"> </v>
      </c>
      <c r="HE18" s="60">
        <f t="shared" ref="HE18:HE25" si="180">IF(HD18="",0,IF(NOT(ISBLANK(HD18)),IF(HD18=" ",0,HD18-HC18+IF(HC18&lt;&gt;0,1,0))))</f>
        <v>0</v>
      </c>
      <c r="HF18" s="311"/>
      <c r="HG18" s="312"/>
      <c r="HH18" s="313">
        <f t="shared" si="92"/>
        <v>0</v>
      </c>
      <c r="HI18" s="314"/>
      <c r="HJ18" s="58" t="str">
        <f t="shared" si="93"/>
        <v xml:space="preserve"> </v>
      </c>
      <c r="HK18" s="59" t="str">
        <f t="shared" si="94"/>
        <v xml:space="preserve"> </v>
      </c>
      <c r="HL18" s="60">
        <f t="shared" ref="HL18:HL25" si="181">IF(HK18="",0,IF(NOT(ISBLANK(HK18)),IF(HK18=" ",0,HK18-HJ18+IF(HJ18&lt;&gt;0,1,0))))</f>
        <v>0</v>
      </c>
      <c r="HM18" s="311"/>
      <c r="HN18" s="312"/>
      <c r="HO18" s="313">
        <f t="shared" si="95"/>
        <v>0</v>
      </c>
      <c r="HP18" s="314"/>
      <c r="HQ18" s="58" t="str">
        <f t="shared" si="96"/>
        <v xml:space="preserve"> </v>
      </c>
      <c r="HR18" s="59" t="str">
        <f t="shared" si="97"/>
        <v xml:space="preserve"> </v>
      </c>
      <c r="HS18" s="60">
        <f t="shared" ref="HS18:HS25" si="182">IF(HR18="",0,IF(NOT(ISBLANK(HR18)),IF(HR18=" ",0,HR18-HQ18+IF(HQ18&lt;&gt;0,1,0))))</f>
        <v>0</v>
      </c>
      <c r="HT18" s="311"/>
      <c r="HU18" s="312"/>
      <c r="HV18" s="313">
        <f t="shared" si="98"/>
        <v>0</v>
      </c>
      <c r="HW18" s="314"/>
      <c r="HX18" s="58" t="str">
        <f t="shared" si="99"/>
        <v xml:space="preserve"> </v>
      </c>
      <c r="HY18" s="59" t="str">
        <f t="shared" si="100"/>
        <v xml:space="preserve"> </v>
      </c>
      <c r="HZ18" s="60">
        <f t="shared" ref="HZ18:HZ25" si="183">IF(HY18="",0,IF(NOT(ISBLANK(HY18)),IF(HY18=" ",0,HY18-HX18+IF(HX18&lt;&gt;0,1,0))))</f>
        <v>0</v>
      </c>
      <c r="IA18" s="311"/>
      <c r="IB18" s="312"/>
      <c r="IC18" s="313">
        <f t="shared" si="101"/>
        <v>0</v>
      </c>
      <c r="ID18" s="314"/>
      <c r="IE18" s="58" t="str">
        <f t="shared" si="102"/>
        <v xml:space="preserve"> </v>
      </c>
      <c r="IF18" s="59" t="str">
        <f t="shared" si="103"/>
        <v xml:space="preserve"> </v>
      </c>
      <c r="IG18" s="60">
        <f t="shared" ref="IG18:IG25" si="184">IF(IF18="",0,IF(NOT(ISBLANK(IF18)),IF(IF18=" ",0,IF18-IE18+IF(IE18&lt;&gt;0,1,0))))</f>
        <v>0</v>
      </c>
      <c r="IH18" s="311"/>
      <c r="II18" s="312"/>
      <c r="IJ18" s="313">
        <f t="shared" si="104"/>
        <v>0</v>
      </c>
      <c r="IK18" s="314"/>
      <c r="IL18" s="58" t="str">
        <f t="shared" si="105"/>
        <v xml:space="preserve"> </v>
      </c>
      <c r="IM18" s="59" t="str">
        <f t="shared" si="106"/>
        <v xml:space="preserve"> </v>
      </c>
      <c r="IN18" s="60">
        <f t="shared" ref="IN18:IN25" si="185">IF(IM18="",0,IF(NOT(ISBLANK(IM18)),IF(IM18=" ",0,IM18-IL18+IF(IL18&lt;&gt;0,1,0))))</f>
        <v>0</v>
      </c>
      <c r="IO18" s="311"/>
      <c r="IP18" s="312"/>
      <c r="IQ18" s="313">
        <f t="shared" si="107"/>
        <v>0</v>
      </c>
      <c r="IR18" s="314"/>
      <c r="IS18" s="58" t="str">
        <f t="shared" si="108"/>
        <v xml:space="preserve"> </v>
      </c>
      <c r="IT18" s="59" t="str">
        <f t="shared" si="109"/>
        <v xml:space="preserve"> </v>
      </c>
      <c r="IU18" s="60">
        <f t="shared" ref="IU18:IU25" si="186">IF(IT18="",0,IF(NOT(ISBLANK(IT18)),IF(IT18=" ",0,IT18-IS18+IF(IS18&lt;&gt;0,1,0))))</f>
        <v>0</v>
      </c>
      <c r="IV18" s="311"/>
      <c r="IW18" s="312"/>
      <c r="IX18" s="313">
        <f t="shared" si="110"/>
        <v>0</v>
      </c>
      <c r="IY18" s="314"/>
      <c r="IZ18" s="58" t="str">
        <f t="shared" si="111"/>
        <v xml:space="preserve"> </v>
      </c>
      <c r="JA18" s="59" t="str">
        <f t="shared" si="112"/>
        <v xml:space="preserve"> </v>
      </c>
      <c r="JB18" s="60">
        <f t="shared" ref="JB18:JB25" si="187">IF(JA18="",0,IF(NOT(ISBLANK(JA18)),IF(JA18=" ",0,JA18-IZ18+IF(IZ18&lt;&gt;0,1,0))))</f>
        <v>0</v>
      </c>
      <c r="JC18" s="311"/>
      <c r="JD18" s="312"/>
      <c r="JE18" s="313">
        <f t="shared" si="113"/>
        <v>0</v>
      </c>
      <c r="JF18" s="314"/>
      <c r="JG18" s="58" t="str">
        <f t="shared" si="114"/>
        <v xml:space="preserve"> </v>
      </c>
      <c r="JH18" s="59" t="str">
        <f t="shared" si="115"/>
        <v xml:space="preserve"> </v>
      </c>
      <c r="JI18" s="60">
        <f t="shared" ref="JI18:JI25" si="188">IF(JH18="",0,IF(NOT(ISBLANK(JH18)),IF(JH18=" ",0,JH18-JG18+IF(JG18&lt;&gt;0,1,0))))</f>
        <v>0</v>
      </c>
      <c r="JJ18" s="311"/>
      <c r="JK18" s="312"/>
      <c r="JL18" s="313">
        <f t="shared" si="116"/>
        <v>0</v>
      </c>
      <c r="JM18" s="314"/>
      <c r="JN18" s="58" t="str">
        <f t="shared" si="117"/>
        <v xml:space="preserve"> </v>
      </c>
      <c r="JO18" s="59" t="str">
        <f t="shared" si="118"/>
        <v xml:space="preserve"> </v>
      </c>
      <c r="JP18" s="60">
        <f t="shared" ref="JP18:JP25" si="189">IF(JO18="",0,IF(NOT(ISBLANK(JO18)),IF(JO18=" ",0,JO18-JN18+IF(JN18&lt;&gt;0,1,0))))</f>
        <v>0</v>
      </c>
      <c r="JQ18" s="311"/>
      <c r="JR18" s="312"/>
      <c r="JS18" s="313">
        <f t="shared" si="119"/>
        <v>0</v>
      </c>
      <c r="JT18" s="314"/>
      <c r="JU18" s="58" t="str">
        <f t="shared" si="120"/>
        <v xml:space="preserve"> </v>
      </c>
      <c r="JV18" s="59" t="str">
        <f t="shared" si="121"/>
        <v xml:space="preserve"> </v>
      </c>
      <c r="JW18" s="60">
        <f t="shared" ref="JW18:JW25" si="190">IF(JV18="",0,IF(NOT(ISBLANK(JV18)),IF(JV18=" ",0,JV18-JU18+IF(JU18&lt;&gt;0,1,0))))</f>
        <v>0</v>
      </c>
      <c r="JX18" s="311"/>
      <c r="JY18" s="312"/>
      <c r="JZ18" s="313">
        <f t="shared" si="122"/>
        <v>0</v>
      </c>
      <c r="KA18" s="314"/>
      <c r="KB18" s="58" t="str">
        <f t="shared" si="123"/>
        <v xml:space="preserve"> </v>
      </c>
      <c r="KC18" s="59" t="str">
        <f t="shared" si="124"/>
        <v xml:space="preserve"> </v>
      </c>
      <c r="KD18" s="60">
        <f t="shared" ref="KD18:KD25" si="191">IF(KC18="",0,IF(NOT(ISBLANK(KC18)),IF(KC18=" ",0,KC18-KB18+IF(KB18&lt;&gt;0,1,0))))</f>
        <v>0</v>
      </c>
      <c r="KE18" s="311"/>
      <c r="KF18" s="312"/>
      <c r="KG18" s="313">
        <f t="shared" si="125"/>
        <v>0</v>
      </c>
      <c r="KH18" s="314"/>
      <c r="KI18" s="58" t="str">
        <f t="shared" si="126"/>
        <v xml:space="preserve"> </v>
      </c>
      <c r="KJ18" s="59" t="str">
        <f t="shared" si="127"/>
        <v xml:space="preserve"> </v>
      </c>
      <c r="KK18" s="60">
        <f t="shared" ref="KK18:KK25" si="192">IF(KJ18="",0,IF(NOT(ISBLANK(KJ18)),IF(KJ18=" ",0,KJ18-KI18+IF(KI18&lt;&gt;0,1,0))))</f>
        <v>0</v>
      </c>
      <c r="KL18" s="311"/>
      <c r="KM18" s="312"/>
      <c r="KN18" s="313">
        <f t="shared" si="128"/>
        <v>0</v>
      </c>
      <c r="KO18" s="314"/>
      <c r="KP18" s="58" t="str">
        <f t="shared" si="129"/>
        <v xml:space="preserve"> </v>
      </c>
      <c r="KQ18" s="59" t="str">
        <f t="shared" si="130"/>
        <v xml:space="preserve"> </v>
      </c>
      <c r="KR18" s="60">
        <f t="shared" ref="KR18:KR25" si="193">IF(KQ18="",0,IF(NOT(ISBLANK(KQ18)),IF(KQ18=" ",0,KQ18-KP18+IF(KP18&lt;&gt;0,1,0))))</f>
        <v>0</v>
      </c>
      <c r="KS18" s="311"/>
      <c r="KT18" s="312"/>
      <c r="KU18" s="313">
        <f t="shared" si="131"/>
        <v>0</v>
      </c>
      <c r="KV18" s="314"/>
      <c r="KW18" s="58" t="str">
        <f t="shared" si="132"/>
        <v xml:space="preserve"> </v>
      </c>
      <c r="KX18" s="59" t="str">
        <f t="shared" si="133"/>
        <v xml:space="preserve"> </v>
      </c>
      <c r="KY18" s="60">
        <f t="shared" ref="KY18:KY25" si="194">IF(KX18="",0,IF(NOT(ISBLANK(KX18)),IF(KX18=" ",0,KX18-KW18+IF(KW18&lt;&gt;0,1,0))))</f>
        <v>0</v>
      </c>
      <c r="KZ18" s="311"/>
      <c r="LA18" s="312"/>
      <c r="LB18" s="313">
        <f t="shared" si="134"/>
        <v>0</v>
      </c>
      <c r="LC18" s="314"/>
      <c r="LD18" s="58" t="str">
        <f t="shared" si="135"/>
        <v xml:space="preserve"> </v>
      </c>
      <c r="LE18" s="59" t="str">
        <f t="shared" si="136"/>
        <v xml:space="preserve"> </v>
      </c>
      <c r="LF18" s="60">
        <f t="shared" ref="LF18:LF25" si="195">IF(LE18="",0,IF(NOT(ISBLANK(LE18)),IF(LE18=" ",0,LE18-LD18+IF(LD18&lt;&gt;0,1,0))))</f>
        <v>0</v>
      </c>
      <c r="LG18" s="311"/>
      <c r="LH18" s="312"/>
      <c r="LI18" s="313">
        <f t="shared" si="137"/>
        <v>0</v>
      </c>
      <c r="LJ18" s="314"/>
      <c r="LK18" s="58" t="str">
        <f t="shared" si="138"/>
        <v xml:space="preserve"> </v>
      </c>
      <c r="LL18" s="59" t="str">
        <f t="shared" si="139"/>
        <v xml:space="preserve"> </v>
      </c>
      <c r="LM18" s="60">
        <f t="shared" ref="LM18:LM25" si="196">IF(LL18="",0,IF(NOT(ISBLANK(LL18)),IF(LL18=" ",0,LL18-LK18+IF(LK18&lt;&gt;0,1,0))))</f>
        <v>0</v>
      </c>
      <c r="LN18" s="311"/>
      <c r="LO18" s="312"/>
      <c r="LP18" s="313">
        <f t="shared" si="140"/>
        <v>0</v>
      </c>
      <c r="LQ18" s="314"/>
      <c r="LR18" s="58" t="str">
        <f t="shared" si="141"/>
        <v xml:space="preserve"> </v>
      </c>
      <c r="LS18" s="59" t="str">
        <f t="shared" si="142"/>
        <v xml:space="preserve"> </v>
      </c>
      <c r="LT18" s="60">
        <f t="shared" ref="LT18:LT25" si="197">IF(LS18="",0,IF(NOT(ISBLANK(LS18)),IF(LS18=" ",0,LS18-LR18+IF(LR18&lt;&gt;0,1,0))))</f>
        <v>0</v>
      </c>
      <c r="LU18" s="311"/>
      <c r="LV18" s="312"/>
      <c r="LW18" s="313">
        <f t="shared" si="143"/>
        <v>0</v>
      </c>
      <c r="LX18" s="314"/>
      <c r="LY18" s="58" t="str">
        <f t="shared" si="144"/>
        <v xml:space="preserve"> </v>
      </c>
      <c r="LZ18" s="59" t="str">
        <f t="shared" si="145"/>
        <v xml:space="preserve"> </v>
      </c>
      <c r="MA18" s="60">
        <f t="shared" ref="MA18:MA25" si="198">IF(LZ18="",0,IF(NOT(ISBLANK(LZ18)),IF(LZ18=" ",0,LZ18-LY18+IF(LY18&lt;&gt;0,1,0))))</f>
        <v>0</v>
      </c>
      <c r="MB18" s="311"/>
      <c r="MC18" s="312"/>
      <c r="MD18" s="313">
        <f t="shared" si="146"/>
        <v>0</v>
      </c>
      <c r="ME18" s="314"/>
      <c r="MF18" s="58" t="str">
        <f t="shared" si="147"/>
        <v xml:space="preserve"> </v>
      </c>
      <c r="MG18" s="59" t="str">
        <f t="shared" si="148"/>
        <v xml:space="preserve"> </v>
      </c>
      <c r="MH18" s="60">
        <f t="shared" ref="MH18:MH25" si="199">IF(MG18="",0,IF(NOT(ISBLANK(MG18)),IF(MG18=" ",0,MG18-MF18+IF(MF18&lt;&gt;0,1,0))))</f>
        <v>0</v>
      </c>
      <c r="MI18" s="311"/>
      <c r="MJ18" s="312"/>
      <c r="MK18" s="313">
        <f t="shared" si="149"/>
        <v>0</v>
      </c>
      <c r="ML18" s="314"/>
    </row>
    <row r="19" spans="1:350">
      <c r="A19" s="58" t="str">
        <f t="shared" si="0"/>
        <v xml:space="preserve"> </v>
      </c>
      <c r="B19" s="59" t="str">
        <f t="shared" si="1"/>
        <v xml:space="preserve"> </v>
      </c>
      <c r="C19" s="60">
        <f t="shared" si="150"/>
        <v>0</v>
      </c>
      <c r="D19" s="311"/>
      <c r="E19" s="312"/>
      <c r="F19" s="313">
        <f t="shared" si="2"/>
        <v>0</v>
      </c>
      <c r="G19" s="314"/>
      <c r="H19" s="58" t="str">
        <f t="shared" si="3"/>
        <v xml:space="preserve"> </v>
      </c>
      <c r="I19" s="59" t="str">
        <f t="shared" si="4"/>
        <v xml:space="preserve"> </v>
      </c>
      <c r="J19" s="60">
        <f t="shared" si="151"/>
        <v>0</v>
      </c>
      <c r="K19" s="311"/>
      <c r="L19" s="312"/>
      <c r="M19" s="313">
        <f t="shared" si="5"/>
        <v>0</v>
      </c>
      <c r="N19" s="314"/>
      <c r="O19" s="58" t="str">
        <f t="shared" si="6"/>
        <v xml:space="preserve"> </v>
      </c>
      <c r="P19" s="59" t="str">
        <f t="shared" si="7"/>
        <v xml:space="preserve"> </v>
      </c>
      <c r="Q19" s="60">
        <f t="shared" si="152"/>
        <v>0</v>
      </c>
      <c r="R19" s="311"/>
      <c r="S19" s="312"/>
      <c r="T19" s="313">
        <f t="shared" si="8"/>
        <v>0</v>
      </c>
      <c r="U19" s="314"/>
      <c r="V19" s="58" t="str">
        <f t="shared" si="9"/>
        <v xml:space="preserve"> </v>
      </c>
      <c r="W19" s="59" t="str">
        <f t="shared" si="10"/>
        <v xml:space="preserve"> </v>
      </c>
      <c r="X19" s="60">
        <f t="shared" si="153"/>
        <v>0</v>
      </c>
      <c r="Y19" s="311"/>
      <c r="Z19" s="312"/>
      <c r="AA19" s="313">
        <f t="shared" si="11"/>
        <v>0</v>
      </c>
      <c r="AB19" s="314"/>
      <c r="AC19" s="58" t="str">
        <f t="shared" si="12"/>
        <v xml:space="preserve"> </v>
      </c>
      <c r="AD19" s="59" t="str">
        <f t="shared" si="13"/>
        <v xml:space="preserve"> </v>
      </c>
      <c r="AE19" s="60">
        <f t="shared" si="154"/>
        <v>0</v>
      </c>
      <c r="AF19" s="311"/>
      <c r="AG19" s="312"/>
      <c r="AH19" s="313">
        <f t="shared" si="14"/>
        <v>0</v>
      </c>
      <c r="AI19" s="314"/>
      <c r="AJ19" s="58" t="str">
        <f t="shared" si="15"/>
        <v xml:space="preserve"> </v>
      </c>
      <c r="AK19" s="59" t="str">
        <f t="shared" si="16"/>
        <v xml:space="preserve"> </v>
      </c>
      <c r="AL19" s="60">
        <f t="shared" si="155"/>
        <v>0</v>
      </c>
      <c r="AM19" s="311"/>
      <c r="AN19" s="312"/>
      <c r="AO19" s="313">
        <f t="shared" si="17"/>
        <v>0</v>
      </c>
      <c r="AP19" s="314"/>
      <c r="AQ19" s="58" t="str">
        <f t="shared" si="18"/>
        <v xml:space="preserve"> </v>
      </c>
      <c r="AR19" s="59" t="str">
        <f t="shared" si="19"/>
        <v xml:space="preserve"> </v>
      </c>
      <c r="AS19" s="60">
        <f t="shared" si="156"/>
        <v>0</v>
      </c>
      <c r="AT19" s="311"/>
      <c r="AU19" s="312"/>
      <c r="AV19" s="313">
        <f t="shared" si="20"/>
        <v>0</v>
      </c>
      <c r="AW19" s="314"/>
      <c r="AX19" s="58" t="str">
        <f t="shared" si="21"/>
        <v xml:space="preserve"> </v>
      </c>
      <c r="AY19" s="59" t="str">
        <f t="shared" si="22"/>
        <v xml:space="preserve"> </v>
      </c>
      <c r="AZ19" s="60">
        <f t="shared" si="157"/>
        <v>0</v>
      </c>
      <c r="BA19" s="311"/>
      <c r="BB19" s="312"/>
      <c r="BC19" s="313">
        <f t="shared" si="23"/>
        <v>0</v>
      </c>
      <c r="BD19" s="314"/>
      <c r="BE19" s="58" t="str">
        <f t="shared" si="24"/>
        <v xml:space="preserve"> </v>
      </c>
      <c r="BF19" s="59" t="str">
        <f t="shared" si="25"/>
        <v xml:space="preserve"> </v>
      </c>
      <c r="BG19" s="60">
        <f t="shared" si="158"/>
        <v>0</v>
      </c>
      <c r="BH19" s="311"/>
      <c r="BI19" s="312"/>
      <c r="BJ19" s="313">
        <f t="shared" si="26"/>
        <v>0</v>
      </c>
      <c r="BK19" s="314"/>
      <c r="BL19" s="58" t="str">
        <f t="shared" si="27"/>
        <v xml:space="preserve"> </v>
      </c>
      <c r="BM19" s="59" t="str">
        <f t="shared" si="28"/>
        <v xml:space="preserve"> </v>
      </c>
      <c r="BN19" s="60">
        <f t="shared" si="159"/>
        <v>0</v>
      </c>
      <c r="BO19" s="311"/>
      <c r="BP19" s="312"/>
      <c r="BQ19" s="313">
        <f t="shared" si="29"/>
        <v>0</v>
      </c>
      <c r="BR19" s="314"/>
      <c r="BS19" s="58" t="str">
        <f t="shared" si="30"/>
        <v xml:space="preserve"> </v>
      </c>
      <c r="BT19" s="59" t="str">
        <f t="shared" si="31"/>
        <v xml:space="preserve"> </v>
      </c>
      <c r="BU19" s="60">
        <f t="shared" si="160"/>
        <v>0</v>
      </c>
      <c r="BV19" s="311"/>
      <c r="BW19" s="312"/>
      <c r="BX19" s="313">
        <f t="shared" si="32"/>
        <v>0</v>
      </c>
      <c r="BY19" s="314"/>
      <c r="BZ19" s="58" t="str">
        <f t="shared" si="33"/>
        <v xml:space="preserve"> </v>
      </c>
      <c r="CA19" s="59" t="str">
        <f t="shared" si="34"/>
        <v xml:space="preserve"> </v>
      </c>
      <c r="CB19" s="60">
        <f t="shared" si="161"/>
        <v>0</v>
      </c>
      <c r="CC19" s="311"/>
      <c r="CD19" s="312"/>
      <c r="CE19" s="313">
        <f t="shared" si="35"/>
        <v>0</v>
      </c>
      <c r="CF19" s="314"/>
      <c r="CG19" s="58" t="str">
        <f t="shared" si="36"/>
        <v xml:space="preserve"> </v>
      </c>
      <c r="CH19" s="59" t="str">
        <f t="shared" si="37"/>
        <v xml:space="preserve"> </v>
      </c>
      <c r="CI19" s="60">
        <f t="shared" si="162"/>
        <v>0</v>
      </c>
      <c r="CJ19" s="311"/>
      <c r="CK19" s="312"/>
      <c r="CL19" s="313">
        <f t="shared" si="38"/>
        <v>0</v>
      </c>
      <c r="CM19" s="314"/>
      <c r="CN19" s="58" t="str">
        <f t="shared" si="39"/>
        <v xml:space="preserve"> </v>
      </c>
      <c r="CO19" s="59" t="str">
        <f t="shared" si="40"/>
        <v xml:space="preserve"> </v>
      </c>
      <c r="CP19" s="60">
        <f t="shared" si="163"/>
        <v>0</v>
      </c>
      <c r="CQ19" s="311"/>
      <c r="CR19" s="312"/>
      <c r="CS19" s="313">
        <f t="shared" si="41"/>
        <v>0</v>
      </c>
      <c r="CT19" s="314"/>
      <c r="CU19" s="58" t="str">
        <f t="shared" si="42"/>
        <v xml:space="preserve"> </v>
      </c>
      <c r="CV19" s="59" t="str">
        <f t="shared" si="43"/>
        <v xml:space="preserve"> </v>
      </c>
      <c r="CW19" s="60">
        <f t="shared" si="164"/>
        <v>0</v>
      </c>
      <c r="CX19" s="311"/>
      <c r="CY19" s="312"/>
      <c r="CZ19" s="313">
        <f t="shared" si="44"/>
        <v>0</v>
      </c>
      <c r="DA19" s="314"/>
      <c r="DB19" s="58" t="str">
        <f t="shared" si="45"/>
        <v xml:space="preserve"> </v>
      </c>
      <c r="DC19" s="59" t="str">
        <f t="shared" si="46"/>
        <v xml:space="preserve"> </v>
      </c>
      <c r="DD19" s="60">
        <f t="shared" si="165"/>
        <v>0</v>
      </c>
      <c r="DE19" s="311"/>
      <c r="DF19" s="312"/>
      <c r="DG19" s="313">
        <f t="shared" si="47"/>
        <v>0</v>
      </c>
      <c r="DH19" s="314"/>
      <c r="DI19" s="58" t="str">
        <f t="shared" si="48"/>
        <v xml:space="preserve"> </v>
      </c>
      <c r="DJ19" s="59" t="str">
        <f t="shared" si="49"/>
        <v xml:space="preserve"> </v>
      </c>
      <c r="DK19" s="60">
        <f t="shared" si="166"/>
        <v>0</v>
      </c>
      <c r="DL19" s="311"/>
      <c r="DM19" s="312"/>
      <c r="DN19" s="313">
        <f t="shared" si="50"/>
        <v>0</v>
      </c>
      <c r="DO19" s="314"/>
      <c r="DP19" s="58" t="str">
        <f t="shared" si="51"/>
        <v xml:space="preserve"> </v>
      </c>
      <c r="DQ19" s="59" t="str">
        <f t="shared" si="52"/>
        <v xml:space="preserve"> </v>
      </c>
      <c r="DR19" s="60">
        <f t="shared" si="167"/>
        <v>0</v>
      </c>
      <c r="DS19" s="311"/>
      <c r="DT19" s="312"/>
      <c r="DU19" s="313">
        <f t="shared" si="53"/>
        <v>0</v>
      </c>
      <c r="DV19" s="314"/>
      <c r="DW19" s="58" t="str">
        <f t="shared" si="54"/>
        <v xml:space="preserve"> </v>
      </c>
      <c r="DX19" s="59" t="str">
        <f t="shared" si="55"/>
        <v xml:space="preserve"> </v>
      </c>
      <c r="DY19" s="60">
        <f t="shared" si="168"/>
        <v>0</v>
      </c>
      <c r="DZ19" s="311"/>
      <c r="EA19" s="312"/>
      <c r="EB19" s="313">
        <f t="shared" si="56"/>
        <v>0</v>
      </c>
      <c r="EC19" s="314"/>
      <c r="ED19" s="58" t="str">
        <f t="shared" si="57"/>
        <v xml:space="preserve"> </v>
      </c>
      <c r="EE19" s="59" t="str">
        <f t="shared" si="58"/>
        <v xml:space="preserve"> </v>
      </c>
      <c r="EF19" s="60">
        <f t="shared" si="169"/>
        <v>0</v>
      </c>
      <c r="EG19" s="311"/>
      <c r="EH19" s="312"/>
      <c r="EI19" s="313">
        <f t="shared" si="59"/>
        <v>0</v>
      </c>
      <c r="EJ19" s="314"/>
      <c r="EK19" s="58" t="str">
        <f t="shared" si="60"/>
        <v xml:space="preserve"> </v>
      </c>
      <c r="EL19" s="59" t="str">
        <f t="shared" si="61"/>
        <v xml:space="preserve"> </v>
      </c>
      <c r="EM19" s="60">
        <f t="shared" si="170"/>
        <v>0</v>
      </c>
      <c r="EN19" s="311"/>
      <c r="EO19" s="312"/>
      <c r="EP19" s="313">
        <f t="shared" si="62"/>
        <v>0</v>
      </c>
      <c r="EQ19" s="314"/>
      <c r="ER19" s="58" t="str">
        <f t="shared" si="63"/>
        <v xml:space="preserve"> </v>
      </c>
      <c r="ES19" s="59" t="str">
        <f t="shared" si="64"/>
        <v xml:space="preserve"> </v>
      </c>
      <c r="ET19" s="60">
        <f t="shared" si="171"/>
        <v>0</v>
      </c>
      <c r="EU19" s="311"/>
      <c r="EV19" s="312"/>
      <c r="EW19" s="313">
        <f t="shared" si="65"/>
        <v>0</v>
      </c>
      <c r="EX19" s="314"/>
      <c r="EY19" s="58" t="str">
        <f t="shared" si="66"/>
        <v xml:space="preserve"> </v>
      </c>
      <c r="EZ19" s="59" t="str">
        <f t="shared" si="67"/>
        <v xml:space="preserve"> </v>
      </c>
      <c r="FA19" s="60">
        <f t="shared" si="172"/>
        <v>0</v>
      </c>
      <c r="FB19" s="311"/>
      <c r="FC19" s="312"/>
      <c r="FD19" s="313">
        <f t="shared" si="68"/>
        <v>0</v>
      </c>
      <c r="FE19" s="314"/>
      <c r="FF19" s="58" t="str">
        <f t="shared" si="69"/>
        <v xml:space="preserve"> </v>
      </c>
      <c r="FG19" s="59" t="str">
        <f t="shared" si="70"/>
        <v xml:space="preserve"> </v>
      </c>
      <c r="FH19" s="60">
        <f t="shared" si="173"/>
        <v>0</v>
      </c>
      <c r="FI19" s="311"/>
      <c r="FJ19" s="312"/>
      <c r="FK19" s="313">
        <f t="shared" si="71"/>
        <v>0</v>
      </c>
      <c r="FL19" s="314"/>
      <c r="FM19" s="58" t="str">
        <f t="shared" si="72"/>
        <v xml:space="preserve"> </v>
      </c>
      <c r="FN19" s="59" t="str">
        <f t="shared" si="73"/>
        <v xml:space="preserve"> </v>
      </c>
      <c r="FO19" s="60">
        <f t="shared" si="174"/>
        <v>0</v>
      </c>
      <c r="FP19" s="311"/>
      <c r="FQ19" s="312"/>
      <c r="FR19" s="313">
        <f t="shared" si="74"/>
        <v>0</v>
      </c>
      <c r="FS19" s="314"/>
      <c r="FT19" s="58" t="str">
        <f t="shared" si="75"/>
        <v xml:space="preserve"> </v>
      </c>
      <c r="FU19" s="59" t="str">
        <f t="shared" si="76"/>
        <v xml:space="preserve"> </v>
      </c>
      <c r="FV19" s="60">
        <f t="shared" si="175"/>
        <v>0</v>
      </c>
      <c r="FW19" s="311"/>
      <c r="FX19" s="312"/>
      <c r="FY19" s="313">
        <f t="shared" si="77"/>
        <v>0</v>
      </c>
      <c r="FZ19" s="314"/>
      <c r="GA19" s="58" t="str">
        <f t="shared" si="78"/>
        <v xml:space="preserve"> </v>
      </c>
      <c r="GB19" s="59" t="str">
        <f t="shared" si="79"/>
        <v xml:space="preserve"> </v>
      </c>
      <c r="GC19" s="60">
        <f t="shared" si="176"/>
        <v>0</v>
      </c>
      <c r="GD19" s="311"/>
      <c r="GE19" s="312"/>
      <c r="GF19" s="313">
        <f t="shared" si="80"/>
        <v>0</v>
      </c>
      <c r="GG19" s="314"/>
      <c r="GH19" s="58" t="str">
        <f t="shared" si="81"/>
        <v xml:space="preserve"> </v>
      </c>
      <c r="GI19" s="59" t="str">
        <f t="shared" si="82"/>
        <v xml:space="preserve"> </v>
      </c>
      <c r="GJ19" s="60">
        <f t="shared" si="177"/>
        <v>0</v>
      </c>
      <c r="GK19" s="311"/>
      <c r="GL19" s="312"/>
      <c r="GM19" s="313">
        <f t="shared" si="83"/>
        <v>0</v>
      </c>
      <c r="GN19" s="314"/>
      <c r="GO19" s="58" t="str">
        <f t="shared" si="84"/>
        <v xml:space="preserve"> </v>
      </c>
      <c r="GP19" s="59" t="str">
        <f t="shared" si="85"/>
        <v xml:space="preserve"> </v>
      </c>
      <c r="GQ19" s="60">
        <f t="shared" si="178"/>
        <v>0</v>
      </c>
      <c r="GR19" s="311"/>
      <c r="GS19" s="312"/>
      <c r="GT19" s="313">
        <f t="shared" si="86"/>
        <v>0</v>
      </c>
      <c r="GU19" s="314"/>
      <c r="GV19" s="58" t="str">
        <f t="shared" si="87"/>
        <v xml:space="preserve"> </v>
      </c>
      <c r="GW19" s="59" t="str">
        <f t="shared" si="88"/>
        <v xml:space="preserve"> </v>
      </c>
      <c r="GX19" s="60">
        <f t="shared" si="179"/>
        <v>0</v>
      </c>
      <c r="GY19" s="311"/>
      <c r="GZ19" s="312"/>
      <c r="HA19" s="313">
        <f t="shared" si="89"/>
        <v>0</v>
      </c>
      <c r="HB19" s="314"/>
      <c r="HC19" s="58" t="str">
        <f t="shared" si="90"/>
        <v xml:space="preserve"> </v>
      </c>
      <c r="HD19" s="59" t="str">
        <f t="shared" si="91"/>
        <v xml:space="preserve"> </v>
      </c>
      <c r="HE19" s="60">
        <f t="shared" si="180"/>
        <v>0</v>
      </c>
      <c r="HF19" s="311"/>
      <c r="HG19" s="312"/>
      <c r="HH19" s="313">
        <f t="shared" si="92"/>
        <v>0</v>
      </c>
      <c r="HI19" s="314"/>
      <c r="HJ19" s="58" t="str">
        <f t="shared" si="93"/>
        <v xml:space="preserve"> </v>
      </c>
      <c r="HK19" s="59" t="str">
        <f t="shared" si="94"/>
        <v xml:space="preserve"> </v>
      </c>
      <c r="HL19" s="60">
        <f t="shared" si="181"/>
        <v>0</v>
      </c>
      <c r="HM19" s="311"/>
      <c r="HN19" s="312"/>
      <c r="HO19" s="313">
        <f t="shared" si="95"/>
        <v>0</v>
      </c>
      <c r="HP19" s="314"/>
      <c r="HQ19" s="58" t="str">
        <f t="shared" si="96"/>
        <v xml:space="preserve"> </v>
      </c>
      <c r="HR19" s="59" t="str">
        <f t="shared" si="97"/>
        <v xml:space="preserve"> </v>
      </c>
      <c r="HS19" s="60">
        <f t="shared" si="182"/>
        <v>0</v>
      </c>
      <c r="HT19" s="311"/>
      <c r="HU19" s="312"/>
      <c r="HV19" s="313">
        <f t="shared" si="98"/>
        <v>0</v>
      </c>
      <c r="HW19" s="314"/>
      <c r="HX19" s="58" t="str">
        <f t="shared" si="99"/>
        <v xml:space="preserve"> </v>
      </c>
      <c r="HY19" s="59" t="str">
        <f t="shared" si="100"/>
        <v xml:space="preserve"> </v>
      </c>
      <c r="HZ19" s="60">
        <f t="shared" si="183"/>
        <v>0</v>
      </c>
      <c r="IA19" s="311"/>
      <c r="IB19" s="312"/>
      <c r="IC19" s="313">
        <f t="shared" si="101"/>
        <v>0</v>
      </c>
      <c r="ID19" s="314"/>
      <c r="IE19" s="58" t="str">
        <f t="shared" si="102"/>
        <v xml:space="preserve"> </v>
      </c>
      <c r="IF19" s="59" t="str">
        <f t="shared" si="103"/>
        <v xml:space="preserve"> </v>
      </c>
      <c r="IG19" s="60">
        <f t="shared" si="184"/>
        <v>0</v>
      </c>
      <c r="IH19" s="311"/>
      <c r="II19" s="312"/>
      <c r="IJ19" s="313">
        <f t="shared" si="104"/>
        <v>0</v>
      </c>
      <c r="IK19" s="314"/>
      <c r="IL19" s="58" t="str">
        <f t="shared" si="105"/>
        <v xml:space="preserve"> </v>
      </c>
      <c r="IM19" s="59" t="str">
        <f t="shared" si="106"/>
        <v xml:space="preserve"> </v>
      </c>
      <c r="IN19" s="60">
        <f t="shared" si="185"/>
        <v>0</v>
      </c>
      <c r="IO19" s="311"/>
      <c r="IP19" s="312"/>
      <c r="IQ19" s="313">
        <f t="shared" si="107"/>
        <v>0</v>
      </c>
      <c r="IR19" s="314"/>
      <c r="IS19" s="58" t="str">
        <f t="shared" si="108"/>
        <v xml:space="preserve"> </v>
      </c>
      <c r="IT19" s="59" t="str">
        <f t="shared" si="109"/>
        <v xml:space="preserve"> </v>
      </c>
      <c r="IU19" s="60">
        <f t="shared" si="186"/>
        <v>0</v>
      </c>
      <c r="IV19" s="311"/>
      <c r="IW19" s="312"/>
      <c r="IX19" s="313">
        <f t="shared" si="110"/>
        <v>0</v>
      </c>
      <c r="IY19" s="314"/>
      <c r="IZ19" s="58" t="str">
        <f t="shared" si="111"/>
        <v xml:space="preserve"> </v>
      </c>
      <c r="JA19" s="59" t="str">
        <f t="shared" si="112"/>
        <v xml:space="preserve"> </v>
      </c>
      <c r="JB19" s="60">
        <f t="shared" si="187"/>
        <v>0</v>
      </c>
      <c r="JC19" s="311"/>
      <c r="JD19" s="312"/>
      <c r="JE19" s="313">
        <f t="shared" si="113"/>
        <v>0</v>
      </c>
      <c r="JF19" s="314"/>
      <c r="JG19" s="58" t="str">
        <f t="shared" si="114"/>
        <v xml:space="preserve"> </v>
      </c>
      <c r="JH19" s="59" t="str">
        <f t="shared" si="115"/>
        <v xml:space="preserve"> </v>
      </c>
      <c r="JI19" s="60">
        <f t="shared" si="188"/>
        <v>0</v>
      </c>
      <c r="JJ19" s="311"/>
      <c r="JK19" s="312"/>
      <c r="JL19" s="313">
        <f t="shared" si="116"/>
        <v>0</v>
      </c>
      <c r="JM19" s="314"/>
      <c r="JN19" s="58" t="str">
        <f t="shared" si="117"/>
        <v xml:space="preserve"> </v>
      </c>
      <c r="JO19" s="59" t="str">
        <f t="shared" si="118"/>
        <v xml:space="preserve"> </v>
      </c>
      <c r="JP19" s="60">
        <f t="shared" si="189"/>
        <v>0</v>
      </c>
      <c r="JQ19" s="311"/>
      <c r="JR19" s="312"/>
      <c r="JS19" s="313">
        <f t="shared" si="119"/>
        <v>0</v>
      </c>
      <c r="JT19" s="314"/>
      <c r="JU19" s="58" t="str">
        <f t="shared" si="120"/>
        <v xml:space="preserve"> </v>
      </c>
      <c r="JV19" s="59" t="str">
        <f t="shared" si="121"/>
        <v xml:space="preserve"> </v>
      </c>
      <c r="JW19" s="60">
        <f t="shared" si="190"/>
        <v>0</v>
      </c>
      <c r="JX19" s="311"/>
      <c r="JY19" s="312"/>
      <c r="JZ19" s="313">
        <f t="shared" si="122"/>
        <v>0</v>
      </c>
      <c r="KA19" s="314"/>
      <c r="KB19" s="58" t="str">
        <f t="shared" si="123"/>
        <v xml:space="preserve"> </v>
      </c>
      <c r="KC19" s="59" t="str">
        <f t="shared" si="124"/>
        <v xml:space="preserve"> </v>
      </c>
      <c r="KD19" s="60">
        <f t="shared" si="191"/>
        <v>0</v>
      </c>
      <c r="KE19" s="311"/>
      <c r="KF19" s="312"/>
      <c r="KG19" s="313">
        <f t="shared" si="125"/>
        <v>0</v>
      </c>
      <c r="KH19" s="314"/>
      <c r="KI19" s="58" t="str">
        <f t="shared" si="126"/>
        <v xml:space="preserve"> </v>
      </c>
      <c r="KJ19" s="59" t="str">
        <f t="shared" si="127"/>
        <v xml:space="preserve"> </v>
      </c>
      <c r="KK19" s="60">
        <f t="shared" si="192"/>
        <v>0</v>
      </c>
      <c r="KL19" s="311"/>
      <c r="KM19" s="312"/>
      <c r="KN19" s="313">
        <f t="shared" si="128"/>
        <v>0</v>
      </c>
      <c r="KO19" s="314"/>
      <c r="KP19" s="58" t="str">
        <f t="shared" si="129"/>
        <v xml:space="preserve"> </v>
      </c>
      <c r="KQ19" s="59" t="str">
        <f t="shared" si="130"/>
        <v xml:space="preserve"> </v>
      </c>
      <c r="KR19" s="60">
        <f t="shared" si="193"/>
        <v>0</v>
      </c>
      <c r="KS19" s="311"/>
      <c r="KT19" s="312"/>
      <c r="KU19" s="313">
        <f t="shared" si="131"/>
        <v>0</v>
      </c>
      <c r="KV19" s="314"/>
      <c r="KW19" s="58" t="str">
        <f t="shared" si="132"/>
        <v xml:space="preserve"> </v>
      </c>
      <c r="KX19" s="59" t="str">
        <f t="shared" si="133"/>
        <v xml:space="preserve"> </v>
      </c>
      <c r="KY19" s="60">
        <f t="shared" si="194"/>
        <v>0</v>
      </c>
      <c r="KZ19" s="311"/>
      <c r="LA19" s="312"/>
      <c r="LB19" s="313">
        <f t="shared" si="134"/>
        <v>0</v>
      </c>
      <c r="LC19" s="314"/>
      <c r="LD19" s="58" t="str">
        <f t="shared" si="135"/>
        <v xml:space="preserve"> </v>
      </c>
      <c r="LE19" s="59" t="str">
        <f t="shared" si="136"/>
        <v xml:space="preserve"> </v>
      </c>
      <c r="LF19" s="60">
        <f t="shared" si="195"/>
        <v>0</v>
      </c>
      <c r="LG19" s="311"/>
      <c r="LH19" s="312"/>
      <c r="LI19" s="313">
        <f t="shared" si="137"/>
        <v>0</v>
      </c>
      <c r="LJ19" s="314"/>
      <c r="LK19" s="58" t="str">
        <f t="shared" si="138"/>
        <v xml:space="preserve"> </v>
      </c>
      <c r="LL19" s="59" t="str">
        <f t="shared" si="139"/>
        <v xml:space="preserve"> </v>
      </c>
      <c r="LM19" s="60">
        <f t="shared" si="196"/>
        <v>0</v>
      </c>
      <c r="LN19" s="311"/>
      <c r="LO19" s="312"/>
      <c r="LP19" s="313">
        <f t="shared" si="140"/>
        <v>0</v>
      </c>
      <c r="LQ19" s="314"/>
      <c r="LR19" s="58" t="str">
        <f t="shared" si="141"/>
        <v xml:space="preserve"> </v>
      </c>
      <c r="LS19" s="59" t="str">
        <f t="shared" si="142"/>
        <v xml:space="preserve"> </v>
      </c>
      <c r="LT19" s="60">
        <f t="shared" si="197"/>
        <v>0</v>
      </c>
      <c r="LU19" s="311"/>
      <c r="LV19" s="312"/>
      <c r="LW19" s="313">
        <f t="shared" si="143"/>
        <v>0</v>
      </c>
      <c r="LX19" s="314"/>
      <c r="LY19" s="58" t="str">
        <f t="shared" si="144"/>
        <v xml:space="preserve"> </v>
      </c>
      <c r="LZ19" s="59" t="str">
        <f t="shared" si="145"/>
        <v xml:space="preserve"> </v>
      </c>
      <c r="MA19" s="60">
        <f t="shared" si="198"/>
        <v>0</v>
      </c>
      <c r="MB19" s="311"/>
      <c r="MC19" s="312"/>
      <c r="MD19" s="313">
        <f t="shared" si="146"/>
        <v>0</v>
      </c>
      <c r="ME19" s="314"/>
      <c r="MF19" s="58" t="str">
        <f t="shared" si="147"/>
        <v xml:space="preserve"> </v>
      </c>
      <c r="MG19" s="59" t="str">
        <f t="shared" si="148"/>
        <v xml:space="preserve"> </v>
      </c>
      <c r="MH19" s="60">
        <f t="shared" si="199"/>
        <v>0</v>
      </c>
      <c r="MI19" s="311"/>
      <c r="MJ19" s="312"/>
      <c r="MK19" s="313">
        <f t="shared" si="149"/>
        <v>0</v>
      </c>
      <c r="ML19" s="314"/>
    </row>
    <row r="20" spans="1:350">
      <c r="A20" s="58" t="str">
        <f t="shared" si="0"/>
        <v xml:space="preserve"> </v>
      </c>
      <c r="B20" s="59" t="str">
        <f t="shared" si="1"/>
        <v xml:space="preserve"> </v>
      </c>
      <c r="C20" s="60">
        <f t="shared" si="150"/>
        <v>0</v>
      </c>
      <c r="D20" s="311"/>
      <c r="E20" s="312"/>
      <c r="F20" s="313">
        <f t="shared" si="2"/>
        <v>0</v>
      </c>
      <c r="G20" s="314"/>
      <c r="H20" s="58" t="str">
        <f t="shared" si="3"/>
        <v xml:space="preserve"> </v>
      </c>
      <c r="I20" s="59" t="str">
        <f t="shared" si="4"/>
        <v xml:space="preserve"> </v>
      </c>
      <c r="J20" s="60">
        <f t="shared" si="151"/>
        <v>0</v>
      </c>
      <c r="K20" s="311"/>
      <c r="L20" s="312"/>
      <c r="M20" s="313">
        <f t="shared" si="5"/>
        <v>0</v>
      </c>
      <c r="N20" s="314"/>
      <c r="O20" s="58" t="str">
        <f t="shared" si="6"/>
        <v xml:space="preserve"> </v>
      </c>
      <c r="P20" s="59" t="str">
        <f t="shared" si="7"/>
        <v xml:space="preserve"> </v>
      </c>
      <c r="Q20" s="60">
        <f t="shared" si="152"/>
        <v>0</v>
      </c>
      <c r="R20" s="311"/>
      <c r="S20" s="312"/>
      <c r="T20" s="313">
        <f t="shared" si="8"/>
        <v>0</v>
      </c>
      <c r="U20" s="314"/>
      <c r="V20" s="58" t="str">
        <f t="shared" si="9"/>
        <v xml:space="preserve"> </v>
      </c>
      <c r="W20" s="59" t="str">
        <f t="shared" si="10"/>
        <v xml:space="preserve"> </v>
      </c>
      <c r="X20" s="60">
        <f t="shared" si="153"/>
        <v>0</v>
      </c>
      <c r="Y20" s="311"/>
      <c r="Z20" s="312"/>
      <c r="AA20" s="313">
        <f t="shared" si="11"/>
        <v>0</v>
      </c>
      <c r="AB20" s="314"/>
      <c r="AC20" s="58" t="str">
        <f t="shared" si="12"/>
        <v xml:space="preserve"> </v>
      </c>
      <c r="AD20" s="59" t="str">
        <f t="shared" si="13"/>
        <v xml:space="preserve"> </v>
      </c>
      <c r="AE20" s="60">
        <f t="shared" si="154"/>
        <v>0</v>
      </c>
      <c r="AF20" s="311"/>
      <c r="AG20" s="312"/>
      <c r="AH20" s="313">
        <f t="shared" si="14"/>
        <v>0</v>
      </c>
      <c r="AI20" s="314"/>
      <c r="AJ20" s="58" t="str">
        <f t="shared" si="15"/>
        <v xml:space="preserve"> </v>
      </c>
      <c r="AK20" s="59" t="str">
        <f t="shared" si="16"/>
        <v xml:space="preserve"> </v>
      </c>
      <c r="AL20" s="60">
        <f t="shared" si="155"/>
        <v>0</v>
      </c>
      <c r="AM20" s="311"/>
      <c r="AN20" s="312"/>
      <c r="AO20" s="313">
        <f t="shared" si="17"/>
        <v>0</v>
      </c>
      <c r="AP20" s="314"/>
      <c r="AQ20" s="58" t="str">
        <f t="shared" si="18"/>
        <v xml:space="preserve"> </v>
      </c>
      <c r="AR20" s="59" t="str">
        <f t="shared" si="19"/>
        <v xml:space="preserve"> </v>
      </c>
      <c r="AS20" s="60">
        <f t="shared" si="156"/>
        <v>0</v>
      </c>
      <c r="AT20" s="311"/>
      <c r="AU20" s="312"/>
      <c r="AV20" s="313">
        <f t="shared" si="20"/>
        <v>0</v>
      </c>
      <c r="AW20" s="314"/>
      <c r="AX20" s="58" t="str">
        <f t="shared" si="21"/>
        <v xml:space="preserve"> </v>
      </c>
      <c r="AY20" s="59" t="str">
        <f t="shared" si="22"/>
        <v xml:space="preserve"> </v>
      </c>
      <c r="AZ20" s="60">
        <f t="shared" si="157"/>
        <v>0</v>
      </c>
      <c r="BA20" s="311"/>
      <c r="BB20" s="312"/>
      <c r="BC20" s="313">
        <f t="shared" si="23"/>
        <v>0</v>
      </c>
      <c r="BD20" s="314"/>
      <c r="BE20" s="58" t="str">
        <f t="shared" si="24"/>
        <v xml:space="preserve"> </v>
      </c>
      <c r="BF20" s="59" t="str">
        <f t="shared" si="25"/>
        <v xml:space="preserve"> </v>
      </c>
      <c r="BG20" s="60">
        <f t="shared" si="158"/>
        <v>0</v>
      </c>
      <c r="BH20" s="311"/>
      <c r="BI20" s="312"/>
      <c r="BJ20" s="313">
        <f t="shared" si="26"/>
        <v>0</v>
      </c>
      <c r="BK20" s="314"/>
      <c r="BL20" s="58" t="str">
        <f t="shared" si="27"/>
        <v xml:space="preserve"> </v>
      </c>
      <c r="BM20" s="59" t="str">
        <f t="shared" si="28"/>
        <v xml:space="preserve"> </v>
      </c>
      <c r="BN20" s="60">
        <f t="shared" si="159"/>
        <v>0</v>
      </c>
      <c r="BO20" s="311"/>
      <c r="BP20" s="312"/>
      <c r="BQ20" s="313">
        <f t="shared" si="29"/>
        <v>0</v>
      </c>
      <c r="BR20" s="314"/>
      <c r="BS20" s="58" t="str">
        <f t="shared" si="30"/>
        <v xml:space="preserve"> </v>
      </c>
      <c r="BT20" s="59" t="str">
        <f t="shared" si="31"/>
        <v xml:space="preserve"> </v>
      </c>
      <c r="BU20" s="60">
        <f t="shared" si="160"/>
        <v>0</v>
      </c>
      <c r="BV20" s="311"/>
      <c r="BW20" s="312"/>
      <c r="BX20" s="313">
        <f t="shared" si="32"/>
        <v>0</v>
      </c>
      <c r="BY20" s="314"/>
      <c r="BZ20" s="58" t="str">
        <f t="shared" si="33"/>
        <v xml:space="preserve"> </v>
      </c>
      <c r="CA20" s="59" t="str">
        <f t="shared" si="34"/>
        <v xml:space="preserve"> </v>
      </c>
      <c r="CB20" s="60">
        <f t="shared" si="161"/>
        <v>0</v>
      </c>
      <c r="CC20" s="311"/>
      <c r="CD20" s="312"/>
      <c r="CE20" s="313">
        <f t="shared" si="35"/>
        <v>0</v>
      </c>
      <c r="CF20" s="314"/>
      <c r="CG20" s="58" t="str">
        <f t="shared" si="36"/>
        <v xml:space="preserve"> </v>
      </c>
      <c r="CH20" s="59" t="str">
        <f t="shared" si="37"/>
        <v xml:space="preserve"> </v>
      </c>
      <c r="CI20" s="60">
        <f t="shared" si="162"/>
        <v>0</v>
      </c>
      <c r="CJ20" s="311"/>
      <c r="CK20" s="312"/>
      <c r="CL20" s="313">
        <f t="shared" si="38"/>
        <v>0</v>
      </c>
      <c r="CM20" s="314"/>
      <c r="CN20" s="58" t="str">
        <f t="shared" si="39"/>
        <v xml:space="preserve"> </v>
      </c>
      <c r="CO20" s="59" t="str">
        <f t="shared" si="40"/>
        <v xml:space="preserve"> </v>
      </c>
      <c r="CP20" s="60">
        <f t="shared" si="163"/>
        <v>0</v>
      </c>
      <c r="CQ20" s="311"/>
      <c r="CR20" s="312"/>
      <c r="CS20" s="313">
        <f t="shared" si="41"/>
        <v>0</v>
      </c>
      <c r="CT20" s="314"/>
      <c r="CU20" s="58" t="str">
        <f t="shared" si="42"/>
        <v xml:space="preserve"> </v>
      </c>
      <c r="CV20" s="59" t="str">
        <f t="shared" si="43"/>
        <v xml:space="preserve"> </v>
      </c>
      <c r="CW20" s="60">
        <f t="shared" si="164"/>
        <v>0</v>
      </c>
      <c r="CX20" s="311"/>
      <c r="CY20" s="312"/>
      <c r="CZ20" s="313">
        <f t="shared" si="44"/>
        <v>0</v>
      </c>
      <c r="DA20" s="314"/>
      <c r="DB20" s="58" t="str">
        <f t="shared" si="45"/>
        <v xml:space="preserve"> </v>
      </c>
      <c r="DC20" s="59" t="str">
        <f t="shared" si="46"/>
        <v xml:space="preserve"> </v>
      </c>
      <c r="DD20" s="60">
        <f t="shared" si="165"/>
        <v>0</v>
      </c>
      <c r="DE20" s="311"/>
      <c r="DF20" s="312"/>
      <c r="DG20" s="313">
        <f t="shared" si="47"/>
        <v>0</v>
      </c>
      <c r="DH20" s="314"/>
      <c r="DI20" s="58" t="str">
        <f t="shared" si="48"/>
        <v xml:space="preserve"> </v>
      </c>
      <c r="DJ20" s="59" t="str">
        <f t="shared" si="49"/>
        <v xml:space="preserve"> </v>
      </c>
      <c r="DK20" s="60">
        <f t="shared" si="166"/>
        <v>0</v>
      </c>
      <c r="DL20" s="311"/>
      <c r="DM20" s="312"/>
      <c r="DN20" s="313">
        <f t="shared" si="50"/>
        <v>0</v>
      </c>
      <c r="DO20" s="314"/>
      <c r="DP20" s="58" t="str">
        <f t="shared" si="51"/>
        <v xml:space="preserve"> </v>
      </c>
      <c r="DQ20" s="59" t="str">
        <f t="shared" si="52"/>
        <v xml:space="preserve"> </v>
      </c>
      <c r="DR20" s="60">
        <f t="shared" si="167"/>
        <v>0</v>
      </c>
      <c r="DS20" s="311"/>
      <c r="DT20" s="312"/>
      <c r="DU20" s="313">
        <f t="shared" si="53"/>
        <v>0</v>
      </c>
      <c r="DV20" s="314"/>
      <c r="DW20" s="58" t="str">
        <f t="shared" si="54"/>
        <v xml:space="preserve"> </v>
      </c>
      <c r="DX20" s="59" t="str">
        <f t="shared" si="55"/>
        <v xml:space="preserve"> </v>
      </c>
      <c r="DY20" s="60">
        <f t="shared" si="168"/>
        <v>0</v>
      </c>
      <c r="DZ20" s="311"/>
      <c r="EA20" s="312"/>
      <c r="EB20" s="313">
        <f t="shared" si="56"/>
        <v>0</v>
      </c>
      <c r="EC20" s="314"/>
      <c r="ED20" s="58" t="str">
        <f t="shared" si="57"/>
        <v xml:space="preserve"> </v>
      </c>
      <c r="EE20" s="59" t="str">
        <f t="shared" si="58"/>
        <v xml:space="preserve"> </v>
      </c>
      <c r="EF20" s="60">
        <f t="shared" si="169"/>
        <v>0</v>
      </c>
      <c r="EG20" s="311"/>
      <c r="EH20" s="312"/>
      <c r="EI20" s="313">
        <f t="shared" si="59"/>
        <v>0</v>
      </c>
      <c r="EJ20" s="314"/>
      <c r="EK20" s="58" t="str">
        <f t="shared" si="60"/>
        <v xml:space="preserve"> </v>
      </c>
      <c r="EL20" s="59" t="str">
        <f t="shared" si="61"/>
        <v xml:space="preserve"> </v>
      </c>
      <c r="EM20" s="60">
        <f t="shared" si="170"/>
        <v>0</v>
      </c>
      <c r="EN20" s="311"/>
      <c r="EO20" s="312"/>
      <c r="EP20" s="313">
        <f t="shared" si="62"/>
        <v>0</v>
      </c>
      <c r="EQ20" s="314"/>
      <c r="ER20" s="58" t="str">
        <f t="shared" si="63"/>
        <v xml:space="preserve"> </v>
      </c>
      <c r="ES20" s="59" t="str">
        <f t="shared" si="64"/>
        <v xml:space="preserve"> </v>
      </c>
      <c r="ET20" s="60">
        <f t="shared" si="171"/>
        <v>0</v>
      </c>
      <c r="EU20" s="311"/>
      <c r="EV20" s="312"/>
      <c r="EW20" s="313">
        <f t="shared" si="65"/>
        <v>0</v>
      </c>
      <c r="EX20" s="314"/>
      <c r="EY20" s="58" t="str">
        <f t="shared" si="66"/>
        <v xml:space="preserve"> </v>
      </c>
      <c r="EZ20" s="59" t="str">
        <f t="shared" si="67"/>
        <v xml:space="preserve"> </v>
      </c>
      <c r="FA20" s="60">
        <f t="shared" si="172"/>
        <v>0</v>
      </c>
      <c r="FB20" s="311"/>
      <c r="FC20" s="312"/>
      <c r="FD20" s="313">
        <f t="shared" si="68"/>
        <v>0</v>
      </c>
      <c r="FE20" s="314"/>
      <c r="FF20" s="58" t="str">
        <f t="shared" si="69"/>
        <v xml:space="preserve"> </v>
      </c>
      <c r="FG20" s="59" t="str">
        <f t="shared" si="70"/>
        <v xml:space="preserve"> </v>
      </c>
      <c r="FH20" s="60">
        <f t="shared" si="173"/>
        <v>0</v>
      </c>
      <c r="FI20" s="311"/>
      <c r="FJ20" s="312"/>
      <c r="FK20" s="313">
        <f t="shared" si="71"/>
        <v>0</v>
      </c>
      <c r="FL20" s="314"/>
      <c r="FM20" s="58" t="str">
        <f t="shared" si="72"/>
        <v xml:space="preserve"> </v>
      </c>
      <c r="FN20" s="59" t="str">
        <f t="shared" si="73"/>
        <v xml:space="preserve"> </v>
      </c>
      <c r="FO20" s="60">
        <f t="shared" si="174"/>
        <v>0</v>
      </c>
      <c r="FP20" s="311"/>
      <c r="FQ20" s="312"/>
      <c r="FR20" s="313">
        <f t="shared" si="74"/>
        <v>0</v>
      </c>
      <c r="FS20" s="314"/>
      <c r="FT20" s="58" t="str">
        <f t="shared" si="75"/>
        <v xml:space="preserve"> </v>
      </c>
      <c r="FU20" s="59" t="str">
        <f t="shared" si="76"/>
        <v xml:space="preserve"> </v>
      </c>
      <c r="FV20" s="60">
        <f t="shared" si="175"/>
        <v>0</v>
      </c>
      <c r="FW20" s="311"/>
      <c r="FX20" s="312"/>
      <c r="FY20" s="313">
        <f t="shared" si="77"/>
        <v>0</v>
      </c>
      <c r="FZ20" s="314"/>
      <c r="GA20" s="58" t="str">
        <f t="shared" si="78"/>
        <v xml:space="preserve"> </v>
      </c>
      <c r="GB20" s="59" t="str">
        <f t="shared" si="79"/>
        <v xml:space="preserve"> </v>
      </c>
      <c r="GC20" s="60">
        <f t="shared" si="176"/>
        <v>0</v>
      </c>
      <c r="GD20" s="311"/>
      <c r="GE20" s="312"/>
      <c r="GF20" s="313">
        <f t="shared" si="80"/>
        <v>0</v>
      </c>
      <c r="GG20" s="314"/>
      <c r="GH20" s="58" t="str">
        <f t="shared" si="81"/>
        <v xml:space="preserve"> </v>
      </c>
      <c r="GI20" s="59" t="str">
        <f t="shared" si="82"/>
        <v xml:space="preserve"> </v>
      </c>
      <c r="GJ20" s="60">
        <f t="shared" si="177"/>
        <v>0</v>
      </c>
      <c r="GK20" s="311"/>
      <c r="GL20" s="312"/>
      <c r="GM20" s="313">
        <f t="shared" si="83"/>
        <v>0</v>
      </c>
      <c r="GN20" s="314"/>
      <c r="GO20" s="58" t="str">
        <f t="shared" si="84"/>
        <v xml:space="preserve"> </v>
      </c>
      <c r="GP20" s="59" t="str">
        <f t="shared" si="85"/>
        <v xml:space="preserve"> </v>
      </c>
      <c r="GQ20" s="60">
        <f t="shared" si="178"/>
        <v>0</v>
      </c>
      <c r="GR20" s="311"/>
      <c r="GS20" s="312"/>
      <c r="GT20" s="313">
        <f t="shared" si="86"/>
        <v>0</v>
      </c>
      <c r="GU20" s="314"/>
      <c r="GV20" s="58" t="str">
        <f t="shared" si="87"/>
        <v xml:space="preserve"> </v>
      </c>
      <c r="GW20" s="59" t="str">
        <f t="shared" si="88"/>
        <v xml:space="preserve"> </v>
      </c>
      <c r="GX20" s="60">
        <f t="shared" si="179"/>
        <v>0</v>
      </c>
      <c r="GY20" s="311"/>
      <c r="GZ20" s="312"/>
      <c r="HA20" s="313">
        <f t="shared" si="89"/>
        <v>0</v>
      </c>
      <c r="HB20" s="314"/>
      <c r="HC20" s="58" t="str">
        <f t="shared" si="90"/>
        <v xml:space="preserve"> </v>
      </c>
      <c r="HD20" s="59" t="str">
        <f t="shared" si="91"/>
        <v xml:space="preserve"> </v>
      </c>
      <c r="HE20" s="60">
        <f t="shared" si="180"/>
        <v>0</v>
      </c>
      <c r="HF20" s="311"/>
      <c r="HG20" s="312"/>
      <c r="HH20" s="313">
        <f t="shared" si="92"/>
        <v>0</v>
      </c>
      <c r="HI20" s="314"/>
      <c r="HJ20" s="58" t="str">
        <f t="shared" si="93"/>
        <v xml:space="preserve"> </v>
      </c>
      <c r="HK20" s="59" t="str">
        <f t="shared" si="94"/>
        <v xml:space="preserve"> </v>
      </c>
      <c r="HL20" s="60">
        <f t="shared" si="181"/>
        <v>0</v>
      </c>
      <c r="HM20" s="311"/>
      <c r="HN20" s="312"/>
      <c r="HO20" s="313">
        <f t="shared" si="95"/>
        <v>0</v>
      </c>
      <c r="HP20" s="314"/>
      <c r="HQ20" s="58" t="str">
        <f t="shared" si="96"/>
        <v xml:space="preserve"> </v>
      </c>
      <c r="HR20" s="59" t="str">
        <f t="shared" si="97"/>
        <v xml:space="preserve"> </v>
      </c>
      <c r="HS20" s="60">
        <f t="shared" si="182"/>
        <v>0</v>
      </c>
      <c r="HT20" s="311"/>
      <c r="HU20" s="312"/>
      <c r="HV20" s="313">
        <f t="shared" si="98"/>
        <v>0</v>
      </c>
      <c r="HW20" s="314"/>
      <c r="HX20" s="58" t="str">
        <f t="shared" si="99"/>
        <v xml:space="preserve"> </v>
      </c>
      <c r="HY20" s="59" t="str">
        <f t="shared" si="100"/>
        <v xml:space="preserve"> </v>
      </c>
      <c r="HZ20" s="60">
        <f t="shared" si="183"/>
        <v>0</v>
      </c>
      <c r="IA20" s="311"/>
      <c r="IB20" s="312"/>
      <c r="IC20" s="313">
        <f t="shared" si="101"/>
        <v>0</v>
      </c>
      <c r="ID20" s="314"/>
      <c r="IE20" s="58" t="str">
        <f t="shared" si="102"/>
        <v xml:space="preserve"> </v>
      </c>
      <c r="IF20" s="59" t="str">
        <f t="shared" si="103"/>
        <v xml:space="preserve"> </v>
      </c>
      <c r="IG20" s="60">
        <f t="shared" si="184"/>
        <v>0</v>
      </c>
      <c r="IH20" s="311"/>
      <c r="II20" s="312"/>
      <c r="IJ20" s="313">
        <f t="shared" si="104"/>
        <v>0</v>
      </c>
      <c r="IK20" s="314"/>
      <c r="IL20" s="58" t="str">
        <f t="shared" si="105"/>
        <v xml:space="preserve"> </v>
      </c>
      <c r="IM20" s="59" t="str">
        <f t="shared" si="106"/>
        <v xml:space="preserve"> </v>
      </c>
      <c r="IN20" s="60">
        <f t="shared" si="185"/>
        <v>0</v>
      </c>
      <c r="IO20" s="311"/>
      <c r="IP20" s="312"/>
      <c r="IQ20" s="313">
        <f t="shared" si="107"/>
        <v>0</v>
      </c>
      <c r="IR20" s="314"/>
      <c r="IS20" s="58" t="str">
        <f t="shared" si="108"/>
        <v xml:space="preserve"> </v>
      </c>
      <c r="IT20" s="59" t="str">
        <f t="shared" si="109"/>
        <v xml:space="preserve"> </v>
      </c>
      <c r="IU20" s="60">
        <f t="shared" si="186"/>
        <v>0</v>
      </c>
      <c r="IV20" s="311"/>
      <c r="IW20" s="312"/>
      <c r="IX20" s="313">
        <f t="shared" si="110"/>
        <v>0</v>
      </c>
      <c r="IY20" s="314"/>
      <c r="IZ20" s="58" t="str">
        <f t="shared" si="111"/>
        <v xml:space="preserve"> </v>
      </c>
      <c r="JA20" s="59" t="str">
        <f t="shared" si="112"/>
        <v xml:space="preserve"> </v>
      </c>
      <c r="JB20" s="60">
        <f t="shared" si="187"/>
        <v>0</v>
      </c>
      <c r="JC20" s="311"/>
      <c r="JD20" s="312"/>
      <c r="JE20" s="313">
        <f t="shared" si="113"/>
        <v>0</v>
      </c>
      <c r="JF20" s="314"/>
      <c r="JG20" s="58" t="str">
        <f t="shared" si="114"/>
        <v xml:space="preserve"> </v>
      </c>
      <c r="JH20" s="59" t="str">
        <f t="shared" si="115"/>
        <v xml:space="preserve"> </v>
      </c>
      <c r="JI20" s="60">
        <f t="shared" si="188"/>
        <v>0</v>
      </c>
      <c r="JJ20" s="311"/>
      <c r="JK20" s="312"/>
      <c r="JL20" s="313">
        <f t="shared" si="116"/>
        <v>0</v>
      </c>
      <c r="JM20" s="314"/>
      <c r="JN20" s="58" t="str">
        <f t="shared" si="117"/>
        <v xml:space="preserve"> </v>
      </c>
      <c r="JO20" s="59" t="str">
        <f t="shared" si="118"/>
        <v xml:space="preserve"> </v>
      </c>
      <c r="JP20" s="60">
        <f t="shared" si="189"/>
        <v>0</v>
      </c>
      <c r="JQ20" s="311"/>
      <c r="JR20" s="312"/>
      <c r="JS20" s="313">
        <f t="shared" si="119"/>
        <v>0</v>
      </c>
      <c r="JT20" s="314"/>
      <c r="JU20" s="58" t="str">
        <f t="shared" si="120"/>
        <v xml:space="preserve"> </v>
      </c>
      <c r="JV20" s="59" t="str">
        <f t="shared" si="121"/>
        <v xml:space="preserve"> </v>
      </c>
      <c r="JW20" s="60">
        <f t="shared" si="190"/>
        <v>0</v>
      </c>
      <c r="JX20" s="311"/>
      <c r="JY20" s="312"/>
      <c r="JZ20" s="313">
        <f t="shared" si="122"/>
        <v>0</v>
      </c>
      <c r="KA20" s="314"/>
      <c r="KB20" s="58" t="str">
        <f t="shared" si="123"/>
        <v xml:space="preserve"> </v>
      </c>
      <c r="KC20" s="59" t="str">
        <f t="shared" si="124"/>
        <v xml:space="preserve"> </v>
      </c>
      <c r="KD20" s="60">
        <f t="shared" si="191"/>
        <v>0</v>
      </c>
      <c r="KE20" s="311"/>
      <c r="KF20" s="312"/>
      <c r="KG20" s="313">
        <f t="shared" si="125"/>
        <v>0</v>
      </c>
      <c r="KH20" s="314"/>
      <c r="KI20" s="58" t="str">
        <f t="shared" si="126"/>
        <v xml:space="preserve"> </v>
      </c>
      <c r="KJ20" s="59" t="str">
        <f t="shared" si="127"/>
        <v xml:space="preserve"> </v>
      </c>
      <c r="KK20" s="60">
        <f t="shared" si="192"/>
        <v>0</v>
      </c>
      <c r="KL20" s="311"/>
      <c r="KM20" s="312"/>
      <c r="KN20" s="313">
        <f t="shared" si="128"/>
        <v>0</v>
      </c>
      <c r="KO20" s="314"/>
      <c r="KP20" s="58" t="str">
        <f t="shared" si="129"/>
        <v xml:space="preserve"> </v>
      </c>
      <c r="KQ20" s="59" t="str">
        <f t="shared" si="130"/>
        <v xml:space="preserve"> </v>
      </c>
      <c r="KR20" s="60">
        <f t="shared" si="193"/>
        <v>0</v>
      </c>
      <c r="KS20" s="311"/>
      <c r="KT20" s="312"/>
      <c r="KU20" s="313">
        <f t="shared" si="131"/>
        <v>0</v>
      </c>
      <c r="KV20" s="314"/>
      <c r="KW20" s="58" t="str">
        <f t="shared" si="132"/>
        <v xml:space="preserve"> </v>
      </c>
      <c r="KX20" s="59" t="str">
        <f t="shared" si="133"/>
        <v xml:space="preserve"> </v>
      </c>
      <c r="KY20" s="60">
        <f t="shared" si="194"/>
        <v>0</v>
      </c>
      <c r="KZ20" s="311"/>
      <c r="LA20" s="312"/>
      <c r="LB20" s="313">
        <f t="shared" si="134"/>
        <v>0</v>
      </c>
      <c r="LC20" s="314"/>
      <c r="LD20" s="58" t="str">
        <f t="shared" si="135"/>
        <v xml:space="preserve"> </v>
      </c>
      <c r="LE20" s="59" t="str">
        <f t="shared" si="136"/>
        <v xml:space="preserve"> </v>
      </c>
      <c r="LF20" s="60">
        <f t="shared" si="195"/>
        <v>0</v>
      </c>
      <c r="LG20" s="311"/>
      <c r="LH20" s="312"/>
      <c r="LI20" s="313">
        <f t="shared" si="137"/>
        <v>0</v>
      </c>
      <c r="LJ20" s="314"/>
      <c r="LK20" s="58" t="str">
        <f t="shared" si="138"/>
        <v xml:space="preserve"> </v>
      </c>
      <c r="LL20" s="59" t="str">
        <f t="shared" si="139"/>
        <v xml:space="preserve"> </v>
      </c>
      <c r="LM20" s="60">
        <f t="shared" si="196"/>
        <v>0</v>
      </c>
      <c r="LN20" s="311"/>
      <c r="LO20" s="312"/>
      <c r="LP20" s="313">
        <f t="shared" si="140"/>
        <v>0</v>
      </c>
      <c r="LQ20" s="314"/>
      <c r="LR20" s="58" t="str">
        <f t="shared" si="141"/>
        <v xml:space="preserve"> </v>
      </c>
      <c r="LS20" s="59" t="str">
        <f t="shared" si="142"/>
        <v xml:space="preserve"> </v>
      </c>
      <c r="LT20" s="60">
        <f t="shared" si="197"/>
        <v>0</v>
      </c>
      <c r="LU20" s="311"/>
      <c r="LV20" s="312"/>
      <c r="LW20" s="313">
        <f t="shared" si="143"/>
        <v>0</v>
      </c>
      <c r="LX20" s="314"/>
      <c r="LY20" s="58" t="str">
        <f t="shared" si="144"/>
        <v xml:space="preserve"> </v>
      </c>
      <c r="LZ20" s="59" t="str">
        <f t="shared" si="145"/>
        <v xml:space="preserve"> </v>
      </c>
      <c r="MA20" s="60">
        <f t="shared" si="198"/>
        <v>0</v>
      </c>
      <c r="MB20" s="311"/>
      <c r="MC20" s="312"/>
      <c r="MD20" s="313">
        <f t="shared" si="146"/>
        <v>0</v>
      </c>
      <c r="ME20" s="314"/>
      <c r="MF20" s="58" t="str">
        <f t="shared" si="147"/>
        <v xml:space="preserve"> </v>
      </c>
      <c r="MG20" s="59" t="str">
        <f t="shared" si="148"/>
        <v xml:space="preserve"> </v>
      </c>
      <c r="MH20" s="60">
        <f t="shared" si="199"/>
        <v>0</v>
      </c>
      <c r="MI20" s="311"/>
      <c r="MJ20" s="312"/>
      <c r="MK20" s="313">
        <f t="shared" si="149"/>
        <v>0</v>
      </c>
      <c r="ML20" s="314"/>
    </row>
    <row r="21" spans="1:350">
      <c r="A21" s="58" t="str">
        <f t="shared" si="0"/>
        <v xml:space="preserve"> </v>
      </c>
      <c r="B21" s="59" t="str">
        <f t="shared" si="1"/>
        <v xml:space="preserve"> </v>
      </c>
      <c r="C21" s="60">
        <f t="shared" si="150"/>
        <v>0</v>
      </c>
      <c r="D21" s="311"/>
      <c r="E21" s="312"/>
      <c r="F21" s="313">
        <f t="shared" si="2"/>
        <v>0</v>
      </c>
      <c r="G21" s="314"/>
      <c r="H21" s="58" t="str">
        <f t="shared" si="3"/>
        <v xml:space="preserve"> </v>
      </c>
      <c r="I21" s="59" t="str">
        <f t="shared" si="4"/>
        <v xml:space="preserve"> </v>
      </c>
      <c r="J21" s="60">
        <f t="shared" si="151"/>
        <v>0</v>
      </c>
      <c r="K21" s="311"/>
      <c r="L21" s="312"/>
      <c r="M21" s="313">
        <f t="shared" si="5"/>
        <v>0</v>
      </c>
      <c r="N21" s="314"/>
      <c r="O21" s="58" t="str">
        <f t="shared" si="6"/>
        <v xml:space="preserve"> </v>
      </c>
      <c r="P21" s="59" t="str">
        <f t="shared" si="7"/>
        <v xml:space="preserve"> </v>
      </c>
      <c r="Q21" s="60">
        <f t="shared" si="152"/>
        <v>0</v>
      </c>
      <c r="R21" s="311"/>
      <c r="S21" s="312"/>
      <c r="T21" s="313">
        <f t="shared" si="8"/>
        <v>0</v>
      </c>
      <c r="U21" s="314"/>
      <c r="V21" s="58" t="str">
        <f t="shared" si="9"/>
        <v xml:space="preserve"> </v>
      </c>
      <c r="W21" s="59" t="str">
        <f t="shared" si="10"/>
        <v xml:space="preserve"> </v>
      </c>
      <c r="X21" s="60">
        <f t="shared" si="153"/>
        <v>0</v>
      </c>
      <c r="Y21" s="311"/>
      <c r="Z21" s="312"/>
      <c r="AA21" s="313">
        <f t="shared" si="11"/>
        <v>0</v>
      </c>
      <c r="AB21" s="314"/>
      <c r="AC21" s="58" t="str">
        <f t="shared" si="12"/>
        <v xml:space="preserve"> </v>
      </c>
      <c r="AD21" s="59" t="str">
        <f t="shared" si="13"/>
        <v xml:space="preserve"> </v>
      </c>
      <c r="AE21" s="60">
        <f t="shared" si="154"/>
        <v>0</v>
      </c>
      <c r="AF21" s="311"/>
      <c r="AG21" s="312"/>
      <c r="AH21" s="313">
        <f t="shared" si="14"/>
        <v>0</v>
      </c>
      <c r="AI21" s="314"/>
      <c r="AJ21" s="58" t="str">
        <f t="shared" si="15"/>
        <v xml:space="preserve"> </v>
      </c>
      <c r="AK21" s="59" t="str">
        <f t="shared" si="16"/>
        <v xml:space="preserve"> </v>
      </c>
      <c r="AL21" s="60">
        <f t="shared" si="155"/>
        <v>0</v>
      </c>
      <c r="AM21" s="311"/>
      <c r="AN21" s="312"/>
      <c r="AO21" s="313">
        <f t="shared" si="17"/>
        <v>0</v>
      </c>
      <c r="AP21" s="314"/>
      <c r="AQ21" s="58" t="str">
        <f t="shared" si="18"/>
        <v xml:space="preserve"> </v>
      </c>
      <c r="AR21" s="59" t="str">
        <f t="shared" si="19"/>
        <v xml:space="preserve"> </v>
      </c>
      <c r="AS21" s="60">
        <f t="shared" si="156"/>
        <v>0</v>
      </c>
      <c r="AT21" s="311"/>
      <c r="AU21" s="312"/>
      <c r="AV21" s="313">
        <f t="shared" si="20"/>
        <v>0</v>
      </c>
      <c r="AW21" s="314"/>
      <c r="AX21" s="58" t="str">
        <f t="shared" si="21"/>
        <v xml:space="preserve"> </v>
      </c>
      <c r="AY21" s="59" t="str">
        <f t="shared" si="22"/>
        <v xml:space="preserve"> </v>
      </c>
      <c r="AZ21" s="60">
        <f t="shared" si="157"/>
        <v>0</v>
      </c>
      <c r="BA21" s="311"/>
      <c r="BB21" s="312"/>
      <c r="BC21" s="313">
        <f t="shared" si="23"/>
        <v>0</v>
      </c>
      <c r="BD21" s="314"/>
      <c r="BE21" s="58" t="str">
        <f t="shared" si="24"/>
        <v xml:space="preserve"> </v>
      </c>
      <c r="BF21" s="59" t="str">
        <f t="shared" si="25"/>
        <v xml:space="preserve"> </v>
      </c>
      <c r="BG21" s="60">
        <f t="shared" si="158"/>
        <v>0</v>
      </c>
      <c r="BH21" s="311"/>
      <c r="BI21" s="312"/>
      <c r="BJ21" s="313">
        <f t="shared" si="26"/>
        <v>0</v>
      </c>
      <c r="BK21" s="314"/>
      <c r="BL21" s="58" t="str">
        <f t="shared" si="27"/>
        <v xml:space="preserve"> </v>
      </c>
      <c r="BM21" s="59" t="str">
        <f t="shared" si="28"/>
        <v xml:space="preserve"> </v>
      </c>
      <c r="BN21" s="60">
        <f t="shared" si="159"/>
        <v>0</v>
      </c>
      <c r="BO21" s="311"/>
      <c r="BP21" s="312"/>
      <c r="BQ21" s="313">
        <f t="shared" si="29"/>
        <v>0</v>
      </c>
      <c r="BR21" s="314"/>
      <c r="BS21" s="58" t="str">
        <f t="shared" si="30"/>
        <v xml:space="preserve"> </v>
      </c>
      <c r="BT21" s="59" t="str">
        <f t="shared" si="31"/>
        <v xml:space="preserve"> </v>
      </c>
      <c r="BU21" s="60">
        <f t="shared" si="160"/>
        <v>0</v>
      </c>
      <c r="BV21" s="311"/>
      <c r="BW21" s="312"/>
      <c r="BX21" s="313">
        <f t="shared" si="32"/>
        <v>0</v>
      </c>
      <c r="BY21" s="314"/>
      <c r="BZ21" s="58" t="str">
        <f t="shared" si="33"/>
        <v xml:space="preserve"> </v>
      </c>
      <c r="CA21" s="59" t="str">
        <f t="shared" si="34"/>
        <v xml:space="preserve"> </v>
      </c>
      <c r="CB21" s="60">
        <f t="shared" si="161"/>
        <v>0</v>
      </c>
      <c r="CC21" s="311"/>
      <c r="CD21" s="312"/>
      <c r="CE21" s="313">
        <f t="shared" si="35"/>
        <v>0</v>
      </c>
      <c r="CF21" s="314"/>
      <c r="CG21" s="58" t="str">
        <f t="shared" si="36"/>
        <v xml:space="preserve"> </v>
      </c>
      <c r="CH21" s="59" t="str">
        <f t="shared" si="37"/>
        <v xml:space="preserve"> </v>
      </c>
      <c r="CI21" s="60">
        <f t="shared" si="162"/>
        <v>0</v>
      </c>
      <c r="CJ21" s="311"/>
      <c r="CK21" s="312"/>
      <c r="CL21" s="313">
        <f t="shared" si="38"/>
        <v>0</v>
      </c>
      <c r="CM21" s="314"/>
      <c r="CN21" s="58" t="str">
        <f t="shared" si="39"/>
        <v xml:space="preserve"> </v>
      </c>
      <c r="CO21" s="59" t="str">
        <f t="shared" si="40"/>
        <v xml:space="preserve"> </v>
      </c>
      <c r="CP21" s="60">
        <f t="shared" si="163"/>
        <v>0</v>
      </c>
      <c r="CQ21" s="311"/>
      <c r="CR21" s="312"/>
      <c r="CS21" s="313">
        <f t="shared" si="41"/>
        <v>0</v>
      </c>
      <c r="CT21" s="314"/>
      <c r="CU21" s="58" t="str">
        <f t="shared" si="42"/>
        <v xml:space="preserve"> </v>
      </c>
      <c r="CV21" s="59" t="str">
        <f t="shared" si="43"/>
        <v xml:space="preserve"> </v>
      </c>
      <c r="CW21" s="60">
        <f t="shared" si="164"/>
        <v>0</v>
      </c>
      <c r="CX21" s="311"/>
      <c r="CY21" s="312"/>
      <c r="CZ21" s="313">
        <f t="shared" si="44"/>
        <v>0</v>
      </c>
      <c r="DA21" s="314"/>
      <c r="DB21" s="58" t="str">
        <f t="shared" si="45"/>
        <v xml:space="preserve"> </v>
      </c>
      <c r="DC21" s="59" t="str">
        <f t="shared" si="46"/>
        <v xml:space="preserve"> </v>
      </c>
      <c r="DD21" s="60">
        <f t="shared" si="165"/>
        <v>0</v>
      </c>
      <c r="DE21" s="311"/>
      <c r="DF21" s="312"/>
      <c r="DG21" s="313">
        <f t="shared" si="47"/>
        <v>0</v>
      </c>
      <c r="DH21" s="314"/>
      <c r="DI21" s="58" t="str">
        <f t="shared" si="48"/>
        <v xml:space="preserve"> </v>
      </c>
      <c r="DJ21" s="59" t="str">
        <f t="shared" si="49"/>
        <v xml:space="preserve"> </v>
      </c>
      <c r="DK21" s="60">
        <f t="shared" si="166"/>
        <v>0</v>
      </c>
      <c r="DL21" s="311"/>
      <c r="DM21" s="312"/>
      <c r="DN21" s="313">
        <f t="shared" si="50"/>
        <v>0</v>
      </c>
      <c r="DO21" s="314"/>
      <c r="DP21" s="58" t="str">
        <f t="shared" si="51"/>
        <v xml:space="preserve"> </v>
      </c>
      <c r="DQ21" s="59" t="str">
        <f t="shared" si="52"/>
        <v xml:space="preserve"> </v>
      </c>
      <c r="DR21" s="60">
        <f t="shared" si="167"/>
        <v>0</v>
      </c>
      <c r="DS21" s="311"/>
      <c r="DT21" s="312"/>
      <c r="DU21" s="313">
        <f t="shared" si="53"/>
        <v>0</v>
      </c>
      <c r="DV21" s="314"/>
      <c r="DW21" s="58" t="str">
        <f t="shared" si="54"/>
        <v xml:space="preserve"> </v>
      </c>
      <c r="DX21" s="59" t="str">
        <f t="shared" si="55"/>
        <v xml:space="preserve"> </v>
      </c>
      <c r="DY21" s="60">
        <f t="shared" si="168"/>
        <v>0</v>
      </c>
      <c r="DZ21" s="311"/>
      <c r="EA21" s="312"/>
      <c r="EB21" s="313">
        <f t="shared" si="56"/>
        <v>0</v>
      </c>
      <c r="EC21" s="314"/>
      <c r="ED21" s="58" t="str">
        <f t="shared" si="57"/>
        <v xml:space="preserve"> </v>
      </c>
      <c r="EE21" s="59" t="str">
        <f t="shared" si="58"/>
        <v xml:space="preserve"> </v>
      </c>
      <c r="EF21" s="60">
        <f t="shared" si="169"/>
        <v>0</v>
      </c>
      <c r="EG21" s="311"/>
      <c r="EH21" s="312"/>
      <c r="EI21" s="313">
        <f t="shared" si="59"/>
        <v>0</v>
      </c>
      <c r="EJ21" s="314"/>
      <c r="EK21" s="58" t="str">
        <f t="shared" si="60"/>
        <v xml:space="preserve"> </v>
      </c>
      <c r="EL21" s="59" t="str">
        <f t="shared" si="61"/>
        <v xml:space="preserve"> </v>
      </c>
      <c r="EM21" s="60">
        <f t="shared" si="170"/>
        <v>0</v>
      </c>
      <c r="EN21" s="311"/>
      <c r="EO21" s="312"/>
      <c r="EP21" s="313">
        <f t="shared" si="62"/>
        <v>0</v>
      </c>
      <c r="EQ21" s="314"/>
      <c r="ER21" s="58" t="str">
        <f t="shared" si="63"/>
        <v xml:space="preserve"> </v>
      </c>
      <c r="ES21" s="59" t="str">
        <f t="shared" si="64"/>
        <v xml:space="preserve"> </v>
      </c>
      <c r="ET21" s="60">
        <f t="shared" si="171"/>
        <v>0</v>
      </c>
      <c r="EU21" s="311"/>
      <c r="EV21" s="312"/>
      <c r="EW21" s="313">
        <f t="shared" si="65"/>
        <v>0</v>
      </c>
      <c r="EX21" s="314"/>
      <c r="EY21" s="58" t="str">
        <f t="shared" si="66"/>
        <v xml:space="preserve"> </v>
      </c>
      <c r="EZ21" s="59" t="str">
        <f t="shared" si="67"/>
        <v xml:space="preserve"> </v>
      </c>
      <c r="FA21" s="60">
        <f t="shared" si="172"/>
        <v>0</v>
      </c>
      <c r="FB21" s="311"/>
      <c r="FC21" s="312"/>
      <c r="FD21" s="313">
        <f t="shared" si="68"/>
        <v>0</v>
      </c>
      <c r="FE21" s="314"/>
      <c r="FF21" s="58" t="str">
        <f t="shared" si="69"/>
        <v xml:space="preserve"> </v>
      </c>
      <c r="FG21" s="59" t="str">
        <f t="shared" si="70"/>
        <v xml:space="preserve"> </v>
      </c>
      <c r="FH21" s="60">
        <f t="shared" si="173"/>
        <v>0</v>
      </c>
      <c r="FI21" s="311"/>
      <c r="FJ21" s="312"/>
      <c r="FK21" s="313">
        <f t="shared" si="71"/>
        <v>0</v>
      </c>
      <c r="FL21" s="314"/>
      <c r="FM21" s="58" t="str">
        <f t="shared" si="72"/>
        <v xml:space="preserve"> </v>
      </c>
      <c r="FN21" s="59" t="str">
        <f t="shared" si="73"/>
        <v xml:space="preserve"> </v>
      </c>
      <c r="FO21" s="60">
        <f t="shared" si="174"/>
        <v>0</v>
      </c>
      <c r="FP21" s="311"/>
      <c r="FQ21" s="312"/>
      <c r="FR21" s="313">
        <f t="shared" si="74"/>
        <v>0</v>
      </c>
      <c r="FS21" s="314"/>
      <c r="FT21" s="58" t="str">
        <f t="shared" si="75"/>
        <v xml:space="preserve"> </v>
      </c>
      <c r="FU21" s="59" t="str">
        <f t="shared" si="76"/>
        <v xml:space="preserve"> </v>
      </c>
      <c r="FV21" s="60">
        <f t="shared" si="175"/>
        <v>0</v>
      </c>
      <c r="FW21" s="311"/>
      <c r="FX21" s="312"/>
      <c r="FY21" s="313">
        <f t="shared" si="77"/>
        <v>0</v>
      </c>
      <c r="FZ21" s="314"/>
      <c r="GA21" s="58" t="str">
        <f t="shared" si="78"/>
        <v xml:space="preserve"> </v>
      </c>
      <c r="GB21" s="59" t="str">
        <f t="shared" si="79"/>
        <v xml:space="preserve"> </v>
      </c>
      <c r="GC21" s="60">
        <f t="shared" si="176"/>
        <v>0</v>
      </c>
      <c r="GD21" s="311"/>
      <c r="GE21" s="312"/>
      <c r="GF21" s="313">
        <f t="shared" si="80"/>
        <v>0</v>
      </c>
      <c r="GG21" s="314"/>
      <c r="GH21" s="58" t="str">
        <f t="shared" si="81"/>
        <v xml:space="preserve"> </v>
      </c>
      <c r="GI21" s="59" t="str">
        <f t="shared" si="82"/>
        <v xml:space="preserve"> </v>
      </c>
      <c r="GJ21" s="60">
        <f t="shared" si="177"/>
        <v>0</v>
      </c>
      <c r="GK21" s="311"/>
      <c r="GL21" s="312"/>
      <c r="GM21" s="313">
        <f t="shared" si="83"/>
        <v>0</v>
      </c>
      <c r="GN21" s="314"/>
      <c r="GO21" s="58" t="str">
        <f t="shared" si="84"/>
        <v xml:space="preserve"> </v>
      </c>
      <c r="GP21" s="59" t="str">
        <f t="shared" si="85"/>
        <v xml:space="preserve"> </v>
      </c>
      <c r="GQ21" s="60">
        <f t="shared" si="178"/>
        <v>0</v>
      </c>
      <c r="GR21" s="311"/>
      <c r="GS21" s="312"/>
      <c r="GT21" s="313">
        <f t="shared" si="86"/>
        <v>0</v>
      </c>
      <c r="GU21" s="314"/>
      <c r="GV21" s="58" t="str">
        <f t="shared" si="87"/>
        <v xml:space="preserve"> </v>
      </c>
      <c r="GW21" s="59" t="str">
        <f t="shared" si="88"/>
        <v xml:space="preserve"> </v>
      </c>
      <c r="GX21" s="60">
        <f t="shared" si="179"/>
        <v>0</v>
      </c>
      <c r="GY21" s="311"/>
      <c r="GZ21" s="312"/>
      <c r="HA21" s="313">
        <f t="shared" si="89"/>
        <v>0</v>
      </c>
      <c r="HB21" s="314"/>
      <c r="HC21" s="58" t="str">
        <f t="shared" si="90"/>
        <v xml:space="preserve"> </v>
      </c>
      <c r="HD21" s="59" t="str">
        <f t="shared" si="91"/>
        <v xml:space="preserve"> </v>
      </c>
      <c r="HE21" s="60">
        <f t="shared" si="180"/>
        <v>0</v>
      </c>
      <c r="HF21" s="311"/>
      <c r="HG21" s="312"/>
      <c r="HH21" s="313">
        <f t="shared" si="92"/>
        <v>0</v>
      </c>
      <c r="HI21" s="314"/>
      <c r="HJ21" s="58" t="str">
        <f t="shared" si="93"/>
        <v xml:space="preserve"> </v>
      </c>
      <c r="HK21" s="59" t="str">
        <f t="shared" si="94"/>
        <v xml:space="preserve"> </v>
      </c>
      <c r="HL21" s="60">
        <f t="shared" si="181"/>
        <v>0</v>
      </c>
      <c r="HM21" s="311"/>
      <c r="HN21" s="312"/>
      <c r="HO21" s="313">
        <f t="shared" si="95"/>
        <v>0</v>
      </c>
      <c r="HP21" s="314"/>
      <c r="HQ21" s="58" t="str">
        <f t="shared" si="96"/>
        <v xml:space="preserve"> </v>
      </c>
      <c r="HR21" s="59" t="str">
        <f t="shared" si="97"/>
        <v xml:space="preserve"> </v>
      </c>
      <c r="HS21" s="60">
        <f t="shared" si="182"/>
        <v>0</v>
      </c>
      <c r="HT21" s="311"/>
      <c r="HU21" s="312"/>
      <c r="HV21" s="313">
        <f t="shared" si="98"/>
        <v>0</v>
      </c>
      <c r="HW21" s="314"/>
      <c r="HX21" s="58" t="str">
        <f t="shared" si="99"/>
        <v xml:space="preserve"> </v>
      </c>
      <c r="HY21" s="59" t="str">
        <f t="shared" si="100"/>
        <v xml:space="preserve"> </v>
      </c>
      <c r="HZ21" s="60">
        <f t="shared" si="183"/>
        <v>0</v>
      </c>
      <c r="IA21" s="311"/>
      <c r="IB21" s="312"/>
      <c r="IC21" s="313">
        <f t="shared" si="101"/>
        <v>0</v>
      </c>
      <c r="ID21" s="314"/>
      <c r="IE21" s="58" t="str">
        <f t="shared" si="102"/>
        <v xml:space="preserve"> </v>
      </c>
      <c r="IF21" s="59" t="str">
        <f t="shared" si="103"/>
        <v xml:space="preserve"> </v>
      </c>
      <c r="IG21" s="60">
        <f t="shared" si="184"/>
        <v>0</v>
      </c>
      <c r="IH21" s="311"/>
      <c r="II21" s="312"/>
      <c r="IJ21" s="313">
        <f t="shared" si="104"/>
        <v>0</v>
      </c>
      <c r="IK21" s="314"/>
      <c r="IL21" s="58" t="str">
        <f t="shared" si="105"/>
        <v xml:space="preserve"> </v>
      </c>
      <c r="IM21" s="59" t="str">
        <f t="shared" si="106"/>
        <v xml:space="preserve"> </v>
      </c>
      <c r="IN21" s="60">
        <f t="shared" si="185"/>
        <v>0</v>
      </c>
      <c r="IO21" s="311"/>
      <c r="IP21" s="312"/>
      <c r="IQ21" s="313">
        <f t="shared" si="107"/>
        <v>0</v>
      </c>
      <c r="IR21" s="314"/>
      <c r="IS21" s="58" t="str">
        <f t="shared" si="108"/>
        <v xml:space="preserve"> </v>
      </c>
      <c r="IT21" s="59" t="str">
        <f t="shared" si="109"/>
        <v xml:space="preserve"> </v>
      </c>
      <c r="IU21" s="60">
        <f t="shared" si="186"/>
        <v>0</v>
      </c>
      <c r="IV21" s="311"/>
      <c r="IW21" s="312"/>
      <c r="IX21" s="313">
        <f t="shared" si="110"/>
        <v>0</v>
      </c>
      <c r="IY21" s="314"/>
      <c r="IZ21" s="58" t="str">
        <f t="shared" si="111"/>
        <v xml:space="preserve"> </v>
      </c>
      <c r="JA21" s="59" t="str">
        <f t="shared" si="112"/>
        <v xml:space="preserve"> </v>
      </c>
      <c r="JB21" s="60">
        <f t="shared" si="187"/>
        <v>0</v>
      </c>
      <c r="JC21" s="311"/>
      <c r="JD21" s="312"/>
      <c r="JE21" s="313">
        <f t="shared" si="113"/>
        <v>0</v>
      </c>
      <c r="JF21" s="314"/>
      <c r="JG21" s="58" t="str">
        <f t="shared" si="114"/>
        <v xml:space="preserve"> </v>
      </c>
      <c r="JH21" s="59" t="str">
        <f t="shared" si="115"/>
        <v xml:space="preserve"> </v>
      </c>
      <c r="JI21" s="60">
        <f t="shared" si="188"/>
        <v>0</v>
      </c>
      <c r="JJ21" s="311"/>
      <c r="JK21" s="312"/>
      <c r="JL21" s="313">
        <f t="shared" si="116"/>
        <v>0</v>
      </c>
      <c r="JM21" s="314"/>
      <c r="JN21" s="58" t="str">
        <f t="shared" si="117"/>
        <v xml:space="preserve"> </v>
      </c>
      <c r="JO21" s="59" t="str">
        <f t="shared" si="118"/>
        <v xml:space="preserve"> </v>
      </c>
      <c r="JP21" s="60">
        <f t="shared" si="189"/>
        <v>0</v>
      </c>
      <c r="JQ21" s="311"/>
      <c r="JR21" s="312"/>
      <c r="JS21" s="313">
        <f t="shared" si="119"/>
        <v>0</v>
      </c>
      <c r="JT21" s="314"/>
      <c r="JU21" s="58" t="str">
        <f t="shared" si="120"/>
        <v xml:space="preserve"> </v>
      </c>
      <c r="JV21" s="59" t="str">
        <f t="shared" si="121"/>
        <v xml:space="preserve"> </v>
      </c>
      <c r="JW21" s="60">
        <f t="shared" si="190"/>
        <v>0</v>
      </c>
      <c r="JX21" s="311"/>
      <c r="JY21" s="312"/>
      <c r="JZ21" s="313">
        <f t="shared" si="122"/>
        <v>0</v>
      </c>
      <c r="KA21" s="314"/>
      <c r="KB21" s="58" t="str">
        <f t="shared" si="123"/>
        <v xml:space="preserve"> </v>
      </c>
      <c r="KC21" s="59" t="str">
        <f t="shared" si="124"/>
        <v xml:space="preserve"> </v>
      </c>
      <c r="KD21" s="60">
        <f t="shared" si="191"/>
        <v>0</v>
      </c>
      <c r="KE21" s="311"/>
      <c r="KF21" s="312"/>
      <c r="KG21" s="313">
        <f t="shared" si="125"/>
        <v>0</v>
      </c>
      <c r="KH21" s="314"/>
      <c r="KI21" s="58" t="str">
        <f t="shared" si="126"/>
        <v xml:space="preserve"> </v>
      </c>
      <c r="KJ21" s="59" t="str">
        <f t="shared" si="127"/>
        <v xml:space="preserve"> </v>
      </c>
      <c r="KK21" s="60">
        <f t="shared" si="192"/>
        <v>0</v>
      </c>
      <c r="KL21" s="311"/>
      <c r="KM21" s="312"/>
      <c r="KN21" s="313">
        <f t="shared" si="128"/>
        <v>0</v>
      </c>
      <c r="KO21" s="314"/>
      <c r="KP21" s="58" t="str">
        <f t="shared" si="129"/>
        <v xml:space="preserve"> </v>
      </c>
      <c r="KQ21" s="59" t="str">
        <f t="shared" si="130"/>
        <v xml:space="preserve"> </v>
      </c>
      <c r="KR21" s="60">
        <f t="shared" si="193"/>
        <v>0</v>
      </c>
      <c r="KS21" s="311"/>
      <c r="KT21" s="312"/>
      <c r="KU21" s="313">
        <f t="shared" si="131"/>
        <v>0</v>
      </c>
      <c r="KV21" s="314"/>
      <c r="KW21" s="58" t="str">
        <f t="shared" si="132"/>
        <v xml:space="preserve"> </v>
      </c>
      <c r="KX21" s="59" t="str">
        <f t="shared" si="133"/>
        <v xml:space="preserve"> </v>
      </c>
      <c r="KY21" s="60">
        <f t="shared" si="194"/>
        <v>0</v>
      </c>
      <c r="KZ21" s="311"/>
      <c r="LA21" s="312"/>
      <c r="LB21" s="313">
        <f t="shared" si="134"/>
        <v>0</v>
      </c>
      <c r="LC21" s="314"/>
      <c r="LD21" s="58" t="str">
        <f t="shared" si="135"/>
        <v xml:space="preserve"> </v>
      </c>
      <c r="LE21" s="59" t="str">
        <f t="shared" si="136"/>
        <v xml:space="preserve"> </v>
      </c>
      <c r="LF21" s="60">
        <f t="shared" si="195"/>
        <v>0</v>
      </c>
      <c r="LG21" s="311"/>
      <c r="LH21" s="312"/>
      <c r="LI21" s="313">
        <f t="shared" si="137"/>
        <v>0</v>
      </c>
      <c r="LJ21" s="314"/>
      <c r="LK21" s="58" t="str">
        <f t="shared" si="138"/>
        <v xml:space="preserve"> </v>
      </c>
      <c r="LL21" s="59" t="str">
        <f t="shared" si="139"/>
        <v xml:space="preserve"> </v>
      </c>
      <c r="LM21" s="60">
        <f t="shared" si="196"/>
        <v>0</v>
      </c>
      <c r="LN21" s="311"/>
      <c r="LO21" s="312"/>
      <c r="LP21" s="313">
        <f t="shared" si="140"/>
        <v>0</v>
      </c>
      <c r="LQ21" s="314"/>
      <c r="LR21" s="58" t="str">
        <f t="shared" si="141"/>
        <v xml:space="preserve"> </v>
      </c>
      <c r="LS21" s="59" t="str">
        <f t="shared" si="142"/>
        <v xml:space="preserve"> </v>
      </c>
      <c r="LT21" s="60">
        <f t="shared" si="197"/>
        <v>0</v>
      </c>
      <c r="LU21" s="311"/>
      <c r="LV21" s="312"/>
      <c r="LW21" s="313">
        <f t="shared" si="143"/>
        <v>0</v>
      </c>
      <c r="LX21" s="314"/>
      <c r="LY21" s="58" t="str">
        <f t="shared" si="144"/>
        <v xml:space="preserve"> </v>
      </c>
      <c r="LZ21" s="59" t="str">
        <f t="shared" si="145"/>
        <v xml:space="preserve"> </v>
      </c>
      <c r="MA21" s="60">
        <f t="shared" si="198"/>
        <v>0</v>
      </c>
      <c r="MB21" s="311"/>
      <c r="MC21" s="312"/>
      <c r="MD21" s="313">
        <f t="shared" si="146"/>
        <v>0</v>
      </c>
      <c r="ME21" s="314"/>
      <c r="MF21" s="58" t="str">
        <f t="shared" si="147"/>
        <v xml:space="preserve"> </v>
      </c>
      <c r="MG21" s="59" t="str">
        <f t="shared" si="148"/>
        <v xml:space="preserve"> </v>
      </c>
      <c r="MH21" s="60">
        <f t="shared" si="199"/>
        <v>0</v>
      </c>
      <c r="MI21" s="311"/>
      <c r="MJ21" s="312"/>
      <c r="MK21" s="313">
        <f t="shared" si="149"/>
        <v>0</v>
      </c>
      <c r="ML21" s="314"/>
    </row>
    <row r="22" spans="1:350">
      <c r="A22" s="58" t="str">
        <f t="shared" si="0"/>
        <v xml:space="preserve"> </v>
      </c>
      <c r="B22" s="59" t="str">
        <f t="shared" si="1"/>
        <v xml:space="preserve"> </v>
      </c>
      <c r="C22" s="60">
        <f t="shared" si="150"/>
        <v>0</v>
      </c>
      <c r="D22" s="311"/>
      <c r="E22" s="312"/>
      <c r="F22" s="313">
        <f t="shared" si="2"/>
        <v>0</v>
      </c>
      <c r="G22" s="314"/>
      <c r="H22" s="58" t="str">
        <f t="shared" si="3"/>
        <v xml:space="preserve"> </v>
      </c>
      <c r="I22" s="59" t="str">
        <f t="shared" si="4"/>
        <v xml:space="preserve"> </v>
      </c>
      <c r="J22" s="60">
        <f t="shared" si="151"/>
        <v>0</v>
      </c>
      <c r="K22" s="311"/>
      <c r="L22" s="312"/>
      <c r="M22" s="313">
        <f t="shared" si="5"/>
        <v>0</v>
      </c>
      <c r="N22" s="314"/>
      <c r="O22" s="58" t="str">
        <f t="shared" si="6"/>
        <v xml:space="preserve"> </v>
      </c>
      <c r="P22" s="59" t="str">
        <f t="shared" si="7"/>
        <v xml:space="preserve"> </v>
      </c>
      <c r="Q22" s="60">
        <f t="shared" si="152"/>
        <v>0</v>
      </c>
      <c r="R22" s="311"/>
      <c r="S22" s="312"/>
      <c r="T22" s="313">
        <f t="shared" si="8"/>
        <v>0</v>
      </c>
      <c r="U22" s="314"/>
      <c r="V22" s="58" t="str">
        <f t="shared" si="9"/>
        <v xml:space="preserve"> </v>
      </c>
      <c r="W22" s="59" t="str">
        <f t="shared" si="10"/>
        <v xml:space="preserve"> </v>
      </c>
      <c r="X22" s="60">
        <f t="shared" si="153"/>
        <v>0</v>
      </c>
      <c r="Y22" s="311"/>
      <c r="Z22" s="312"/>
      <c r="AA22" s="313">
        <f t="shared" si="11"/>
        <v>0</v>
      </c>
      <c r="AB22" s="314"/>
      <c r="AC22" s="58" t="str">
        <f t="shared" si="12"/>
        <v xml:space="preserve"> </v>
      </c>
      <c r="AD22" s="59" t="str">
        <f t="shared" si="13"/>
        <v xml:space="preserve"> </v>
      </c>
      <c r="AE22" s="60">
        <f t="shared" si="154"/>
        <v>0</v>
      </c>
      <c r="AF22" s="311"/>
      <c r="AG22" s="312"/>
      <c r="AH22" s="313">
        <f t="shared" si="14"/>
        <v>0</v>
      </c>
      <c r="AI22" s="314"/>
      <c r="AJ22" s="58" t="str">
        <f t="shared" si="15"/>
        <v xml:space="preserve"> </v>
      </c>
      <c r="AK22" s="59" t="str">
        <f t="shared" si="16"/>
        <v xml:space="preserve"> </v>
      </c>
      <c r="AL22" s="60">
        <f t="shared" si="155"/>
        <v>0</v>
      </c>
      <c r="AM22" s="311"/>
      <c r="AN22" s="312"/>
      <c r="AO22" s="313">
        <f t="shared" si="17"/>
        <v>0</v>
      </c>
      <c r="AP22" s="314"/>
      <c r="AQ22" s="58" t="str">
        <f t="shared" si="18"/>
        <v xml:space="preserve"> </v>
      </c>
      <c r="AR22" s="59" t="str">
        <f t="shared" si="19"/>
        <v xml:space="preserve"> </v>
      </c>
      <c r="AS22" s="60">
        <f t="shared" si="156"/>
        <v>0</v>
      </c>
      <c r="AT22" s="311"/>
      <c r="AU22" s="312"/>
      <c r="AV22" s="313">
        <f t="shared" si="20"/>
        <v>0</v>
      </c>
      <c r="AW22" s="314"/>
      <c r="AX22" s="58" t="str">
        <f t="shared" si="21"/>
        <v xml:space="preserve"> </v>
      </c>
      <c r="AY22" s="59" t="str">
        <f t="shared" si="22"/>
        <v xml:space="preserve"> </v>
      </c>
      <c r="AZ22" s="60">
        <f t="shared" si="157"/>
        <v>0</v>
      </c>
      <c r="BA22" s="311"/>
      <c r="BB22" s="312"/>
      <c r="BC22" s="313">
        <f t="shared" si="23"/>
        <v>0</v>
      </c>
      <c r="BD22" s="314"/>
      <c r="BE22" s="58" t="str">
        <f t="shared" si="24"/>
        <v xml:space="preserve"> </v>
      </c>
      <c r="BF22" s="59" t="str">
        <f t="shared" si="25"/>
        <v xml:space="preserve"> </v>
      </c>
      <c r="BG22" s="60">
        <f t="shared" si="158"/>
        <v>0</v>
      </c>
      <c r="BH22" s="311"/>
      <c r="BI22" s="312"/>
      <c r="BJ22" s="313">
        <f t="shared" si="26"/>
        <v>0</v>
      </c>
      <c r="BK22" s="314"/>
      <c r="BL22" s="58" t="str">
        <f t="shared" si="27"/>
        <v xml:space="preserve"> </v>
      </c>
      <c r="BM22" s="59" t="str">
        <f t="shared" si="28"/>
        <v xml:space="preserve"> </v>
      </c>
      <c r="BN22" s="60">
        <f t="shared" si="159"/>
        <v>0</v>
      </c>
      <c r="BO22" s="311"/>
      <c r="BP22" s="312"/>
      <c r="BQ22" s="313">
        <f t="shared" si="29"/>
        <v>0</v>
      </c>
      <c r="BR22" s="314"/>
      <c r="BS22" s="58" t="str">
        <f t="shared" si="30"/>
        <v xml:space="preserve"> </v>
      </c>
      <c r="BT22" s="59" t="str">
        <f t="shared" si="31"/>
        <v xml:space="preserve"> </v>
      </c>
      <c r="BU22" s="60">
        <f t="shared" si="160"/>
        <v>0</v>
      </c>
      <c r="BV22" s="311"/>
      <c r="BW22" s="312"/>
      <c r="BX22" s="313">
        <f t="shared" si="32"/>
        <v>0</v>
      </c>
      <c r="BY22" s="314"/>
      <c r="BZ22" s="58" t="str">
        <f t="shared" si="33"/>
        <v xml:space="preserve"> </v>
      </c>
      <c r="CA22" s="59" t="str">
        <f t="shared" si="34"/>
        <v xml:space="preserve"> </v>
      </c>
      <c r="CB22" s="60">
        <f t="shared" si="161"/>
        <v>0</v>
      </c>
      <c r="CC22" s="311"/>
      <c r="CD22" s="312"/>
      <c r="CE22" s="313">
        <f t="shared" si="35"/>
        <v>0</v>
      </c>
      <c r="CF22" s="314"/>
      <c r="CG22" s="58" t="str">
        <f t="shared" si="36"/>
        <v xml:space="preserve"> </v>
      </c>
      <c r="CH22" s="59" t="str">
        <f t="shared" si="37"/>
        <v xml:space="preserve"> </v>
      </c>
      <c r="CI22" s="60">
        <f t="shared" si="162"/>
        <v>0</v>
      </c>
      <c r="CJ22" s="311"/>
      <c r="CK22" s="312"/>
      <c r="CL22" s="313">
        <f t="shared" si="38"/>
        <v>0</v>
      </c>
      <c r="CM22" s="314"/>
      <c r="CN22" s="58" t="str">
        <f t="shared" si="39"/>
        <v xml:space="preserve"> </v>
      </c>
      <c r="CO22" s="59" t="str">
        <f t="shared" si="40"/>
        <v xml:space="preserve"> </v>
      </c>
      <c r="CP22" s="60">
        <f t="shared" si="163"/>
        <v>0</v>
      </c>
      <c r="CQ22" s="311"/>
      <c r="CR22" s="312"/>
      <c r="CS22" s="313">
        <f t="shared" si="41"/>
        <v>0</v>
      </c>
      <c r="CT22" s="314"/>
      <c r="CU22" s="58" t="str">
        <f t="shared" si="42"/>
        <v xml:space="preserve"> </v>
      </c>
      <c r="CV22" s="59" t="str">
        <f t="shared" si="43"/>
        <v xml:space="preserve"> </v>
      </c>
      <c r="CW22" s="60">
        <f t="shared" si="164"/>
        <v>0</v>
      </c>
      <c r="CX22" s="311"/>
      <c r="CY22" s="312"/>
      <c r="CZ22" s="313">
        <f t="shared" si="44"/>
        <v>0</v>
      </c>
      <c r="DA22" s="314"/>
      <c r="DB22" s="58" t="str">
        <f t="shared" si="45"/>
        <v xml:space="preserve"> </v>
      </c>
      <c r="DC22" s="59" t="str">
        <f t="shared" si="46"/>
        <v xml:space="preserve"> </v>
      </c>
      <c r="DD22" s="60">
        <f t="shared" si="165"/>
        <v>0</v>
      </c>
      <c r="DE22" s="311"/>
      <c r="DF22" s="312"/>
      <c r="DG22" s="313">
        <f t="shared" si="47"/>
        <v>0</v>
      </c>
      <c r="DH22" s="314"/>
      <c r="DI22" s="58" t="str">
        <f t="shared" si="48"/>
        <v xml:space="preserve"> </v>
      </c>
      <c r="DJ22" s="59" t="str">
        <f t="shared" si="49"/>
        <v xml:space="preserve"> </v>
      </c>
      <c r="DK22" s="60">
        <f t="shared" si="166"/>
        <v>0</v>
      </c>
      <c r="DL22" s="311"/>
      <c r="DM22" s="312"/>
      <c r="DN22" s="313">
        <f t="shared" si="50"/>
        <v>0</v>
      </c>
      <c r="DO22" s="314"/>
      <c r="DP22" s="58" t="str">
        <f t="shared" si="51"/>
        <v xml:space="preserve"> </v>
      </c>
      <c r="DQ22" s="59" t="str">
        <f t="shared" si="52"/>
        <v xml:space="preserve"> </v>
      </c>
      <c r="DR22" s="60">
        <f t="shared" si="167"/>
        <v>0</v>
      </c>
      <c r="DS22" s="311"/>
      <c r="DT22" s="312"/>
      <c r="DU22" s="313">
        <f t="shared" si="53"/>
        <v>0</v>
      </c>
      <c r="DV22" s="314"/>
      <c r="DW22" s="58" t="str">
        <f t="shared" si="54"/>
        <v xml:space="preserve"> </v>
      </c>
      <c r="DX22" s="59" t="str">
        <f t="shared" si="55"/>
        <v xml:space="preserve"> </v>
      </c>
      <c r="DY22" s="60">
        <f t="shared" si="168"/>
        <v>0</v>
      </c>
      <c r="DZ22" s="311"/>
      <c r="EA22" s="312"/>
      <c r="EB22" s="313">
        <f t="shared" si="56"/>
        <v>0</v>
      </c>
      <c r="EC22" s="314"/>
      <c r="ED22" s="58" t="str">
        <f t="shared" si="57"/>
        <v xml:space="preserve"> </v>
      </c>
      <c r="EE22" s="59" t="str">
        <f t="shared" si="58"/>
        <v xml:space="preserve"> </v>
      </c>
      <c r="EF22" s="60">
        <f t="shared" si="169"/>
        <v>0</v>
      </c>
      <c r="EG22" s="311"/>
      <c r="EH22" s="312"/>
      <c r="EI22" s="313">
        <f t="shared" si="59"/>
        <v>0</v>
      </c>
      <c r="EJ22" s="314"/>
      <c r="EK22" s="58" t="str">
        <f t="shared" si="60"/>
        <v xml:space="preserve"> </v>
      </c>
      <c r="EL22" s="59" t="str">
        <f t="shared" si="61"/>
        <v xml:space="preserve"> </v>
      </c>
      <c r="EM22" s="60">
        <f t="shared" si="170"/>
        <v>0</v>
      </c>
      <c r="EN22" s="311"/>
      <c r="EO22" s="312"/>
      <c r="EP22" s="313">
        <f t="shared" si="62"/>
        <v>0</v>
      </c>
      <c r="EQ22" s="314"/>
      <c r="ER22" s="58" t="str">
        <f t="shared" si="63"/>
        <v xml:space="preserve"> </v>
      </c>
      <c r="ES22" s="59" t="str">
        <f t="shared" si="64"/>
        <v xml:space="preserve"> </v>
      </c>
      <c r="ET22" s="60">
        <f t="shared" si="171"/>
        <v>0</v>
      </c>
      <c r="EU22" s="311"/>
      <c r="EV22" s="312"/>
      <c r="EW22" s="313">
        <f t="shared" si="65"/>
        <v>0</v>
      </c>
      <c r="EX22" s="314"/>
      <c r="EY22" s="58" t="str">
        <f t="shared" si="66"/>
        <v xml:space="preserve"> </v>
      </c>
      <c r="EZ22" s="59" t="str">
        <f t="shared" si="67"/>
        <v xml:space="preserve"> </v>
      </c>
      <c r="FA22" s="60">
        <f t="shared" si="172"/>
        <v>0</v>
      </c>
      <c r="FB22" s="311"/>
      <c r="FC22" s="312"/>
      <c r="FD22" s="313">
        <f t="shared" si="68"/>
        <v>0</v>
      </c>
      <c r="FE22" s="314"/>
      <c r="FF22" s="58" t="str">
        <f t="shared" si="69"/>
        <v xml:space="preserve"> </v>
      </c>
      <c r="FG22" s="59" t="str">
        <f t="shared" si="70"/>
        <v xml:space="preserve"> </v>
      </c>
      <c r="FH22" s="60">
        <f t="shared" si="173"/>
        <v>0</v>
      </c>
      <c r="FI22" s="311"/>
      <c r="FJ22" s="312"/>
      <c r="FK22" s="313">
        <f t="shared" si="71"/>
        <v>0</v>
      </c>
      <c r="FL22" s="314"/>
      <c r="FM22" s="58" t="str">
        <f t="shared" si="72"/>
        <v xml:space="preserve"> </v>
      </c>
      <c r="FN22" s="59" t="str">
        <f t="shared" si="73"/>
        <v xml:space="preserve"> </v>
      </c>
      <c r="FO22" s="60">
        <f t="shared" si="174"/>
        <v>0</v>
      </c>
      <c r="FP22" s="311"/>
      <c r="FQ22" s="312"/>
      <c r="FR22" s="313">
        <f t="shared" si="74"/>
        <v>0</v>
      </c>
      <c r="FS22" s="314"/>
      <c r="FT22" s="58" t="str">
        <f t="shared" si="75"/>
        <v xml:space="preserve"> </v>
      </c>
      <c r="FU22" s="59" t="str">
        <f t="shared" si="76"/>
        <v xml:space="preserve"> </v>
      </c>
      <c r="FV22" s="60">
        <f t="shared" si="175"/>
        <v>0</v>
      </c>
      <c r="FW22" s="311"/>
      <c r="FX22" s="312"/>
      <c r="FY22" s="313">
        <f t="shared" si="77"/>
        <v>0</v>
      </c>
      <c r="FZ22" s="314"/>
      <c r="GA22" s="58" t="str">
        <f t="shared" si="78"/>
        <v xml:space="preserve"> </v>
      </c>
      <c r="GB22" s="59" t="str">
        <f t="shared" si="79"/>
        <v xml:space="preserve"> </v>
      </c>
      <c r="GC22" s="60">
        <f t="shared" si="176"/>
        <v>0</v>
      </c>
      <c r="GD22" s="311"/>
      <c r="GE22" s="312"/>
      <c r="GF22" s="313">
        <f t="shared" si="80"/>
        <v>0</v>
      </c>
      <c r="GG22" s="314"/>
      <c r="GH22" s="58" t="str">
        <f t="shared" si="81"/>
        <v xml:space="preserve"> </v>
      </c>
      <c r="GI22" s="59" t="str">
        <f t="shared" si="82"/>
        <v xml:space="preserve"> </v>
      </c>
      <c r="GJ22" s="60">
        <f t="shared" si="177"/>
        <v>0</v>
      </c>
      <c r="GK22" s="311"/>
      <c r="GL22" s="312"/>
      <c r="GM22" s="313">
        <f t="shared" si="83"/>
        <v>0</v>
      </c>
      <c r="GN22" s="314"/>
      <c r="GO22" s="58" t="str">
        <f t="shared" si="84"/>
        <v xml:space="preserve"> </v>
      </c>
      <c r="GP22" s="59" t="str">
        <f t="shared" si="85"/>
        <v xml:space="preserve"> </v>
      </c>
      <c r="GQ22" s="60">
        <f t="shared" si="178"/>
        <v>0</v>
      </c>
      <c r="GR22" s="311"/>
      <c r="GS22" s="312"/>
      <c r="GT22" s="313">
        <f t="shared" si="86"/>
        <v>0</v>
      </c>
      <c r="GU22" s="314"/>
      <c r="GV22" s="58" t="str">
        <f t="shared" si="87"/>
        <v xml:space="preserve"> </v>
      </c>
      <c r="GW22" s="59" t="str">
        <f t="shared" si="88"/>
        <v xml:space="preserve"> </v>
      </c>
      <c r="GX22" s="60">
        <f t="shared" si="179"/>
        <v>0</v>
      </c>
      <c r="GY22" s="311"/>
      <c r="GZ22" s="312"/>
      <c r="HA22" s="313">
        <f t="shared" si="89"/>
        <v>0</v>
      </c>
      <c r="HB22" s="314"/>
      <c r="HC22" s="58" t="str">
        <f t="shared" si="90"/>
        <v xml:space="preserve"> </v>
      </c>
      <c r="HD22" s="59" t="str">
        <f t="shared" si="91"/>
        <v xml:space="preserve"> </v>
      </c>
      <c r="HE22" s="60">
        <f t="shared" si="180"/>
        <v>0</v>
      </c>
      <c r="HF22" s="311"/>
      <c r="HG22" s="312"/>
      <c r="HH22" s="313">
        <f t="shared" si="92"/>
        <v>0</v>
      </c>
      <c r="HI22" s="314"/>
      <c r="HJ22" s="58" t="str">
        <f t="shared" si="93"/>
        <v xml:space="preserve"> </v>
      </c>
      <c r="HK22" s="59" t="str">
        <f t="shared" si="94"/>
        <v xml:space="preserve"> </v>
      </c>
      <c r="HL22" s="60">
        <f t="shared" si="181"/>
        <v>0</v>
      </c>
      <c r="HM22" s="311"/>
      <c r="HN22" s="312"/>
      <c r="HO22" s="313">
        <f t="shared" si="95"/>
        <v>0</v>
      </c>
      <c r="HP22" s="314"/>
      <c r="HQ22" s="58" t="str">
        <f t="shared" si="96"/>
        <v xml:space="preserve"> </v>
      </c>
      <c r="HR22" s="59" t="str">
        <f t="shared" si="97"/>
        <v xml:space="preserve"> </v>
      </c>
      <c r="HS22" s="60">
        <f t="shared" si="182"/>
        <v>0</v>
      </c>
      <c r="HT22" s="311"/>
      <c r="HU22" s="312"/>
      <c r="HV22" s="313">
        <f t="shared" si="98"/>
        <v>0</v>
      </c>
      <c r="HW22" s="314"/>
      <c r="HX22" s="58" t="str">
        <f t="shared" si="99"/>
        <v xml:space="preserve"> </v>
      </c>
      <c r="HY22" s="59" t="str">
        <f t="shared" si="100"/>
        <v xml:space="preserve"> </v>
      </c>
      <c r="HZ22" s="60">
        <f t="shared" si="183"/>
        <v>0</v>
      </c>
      <c r="IA22" s="311"/>
      <c r="IB22" s="312"/>
      <c r="IC22" s="313">
        <f t="shared" si="101"/>
        <v>0</v>
      </c>
      <c r="ID22" s="314"/>
      <c r="IE22" s="58" t="str">
        <f t="shared" si="102"/>
        <v xml:space="preserve"> </v>
      </c>
      <c r="IF22" s="59" t="str">
        <f t="shared" si="103"/>
        <v xml:space="preserve"> </v>
      </c>
      <c r="IG22" s="60">
        <f t="shared" si="184"/>
        <v>0</v>
      </c>
      <c r="IH22" s="311"/>
      <c r="II22" s="312"/>
      <c r="IJ22" s="313">
        <f t="shared" si="104"/>
        <v>0</v>
      </c>
      <c r="IK22" s="314"/>
      <c r="IL22" s="58" t="str">
        <f t="shared" si="105"/>
        <v xml:space="preserve"> </v>
      </c>
      <c r="IM22" s="59" t="str">
        <f t="shared" si="106"/>
        <v xml:space="preserve"> </v>
      </c>
      <c r="IN22" s="60">
        <f t="shared" si="185"/>
        <v>0</v>
      </c>
      <c r="IO22" s="311"/>
      <c r="IP22" s="312"/>
      <c r="IQ22" s="313">
        <f t="shared" si="107"/>
        <v>0</v>
      </c>
      <c r="IR22" s="314"/>
      <c r="IS22" s="58" t="str">
        <f t="shared" si="108"/>
        <v xml:space="preserve"> </v>
      </c>
      <c r="IT22" s="59" t="str">
        <f t="shared" si="109"/>
        <v xml:space="preserve"> </v>
      </c>
      <c r="IU22" s="60">
        <f t="shared" si="186"/>
        <v>0</v>
      </c>
      <c r="IV22" s="311"/>
      <c r="IW22" s="312"/>
      <c r="IX22" s="313">
        <f t="shared" si="110"/>
        <v>0</v>
      </c>
      <c r="IY22" s="314"/>
      <c r="IZ22" s="58" t="str">
        <f t="shared" si="111"/>
        <v xml:space="preserve"> </v>
      </c>
      <c r="JA22" s="59" t="str">
        <f t="shared" si="112"/>
        <v xml:space="preserve"> </v>
      </c>
      <c r="JB22" s="60">
        <f t="shared" si="187"/>
        <v>0</v>
      </c>
      <c r="JC22" s="311"/>
      <c r="JD22" s="312"/>
      <c r="JE22" s="313">
        <f t="shared" si="113"/>
        <v>0</v>
      </c>
      <c r="JF22" s="314"/>
      <c r="JG22" s="58" t="str">
        <f t="shared" si="114"/>
        <v xml:space="preserve"> </v>
      </c>
      <c r="JH22" s="59" t="str">
        <f t="shared" si="115"/>
        <v xml:space="preserve"> </v>
      </c>
      <c r="JI22" s="60">
        <f t="shared" si="188"/>
        <v>0</v>
      </c>
      <c r="JJ22" s="311"/>
      <c r="JK22" s="312"/>
      <c r="JL22" s="313">
        <f t="shared" si="116"/>
        <v>0</v>
      </c>
      <c r="JM22" s="314"/>
      <c r="JN22" s="58" t="str">
        <f t="shared" si="117"/>
        <v xml:space="preserve"> </v>
      </c>
      <c r="JO22" s="59" t="str">
        <f t="shared" si="118"/>
        <v xml:space="preserve"> </v>
      </c>
      <c r="JP22" s="60">
        <f t="shared" si="189"/>
        <v>0</v>
      </c>
      <c r="JQ22" s="311"/>
      <c r="JR22" s="312"/>
      <c r="JS22" s="313">
        <f t="shared" si="119"/>
        <v>0</v>
      </c>
      <c r="JT22" s="314"/>
      <c r="JU22" s="58" t="str">
        <f t="shared" si="120"/>
        <v xml:space="preserve"> </v>
      </c>
      <c r="JV22" s="59" t="str">
        <f t="shared" si="121"/>
        <v xml:space="preserve"> </v>
      </c>
      <c r="JW22" s="60">
        <f t="shared" si="190"/>
        <v>0</v>
      </c>
      <c r="JX22" s="311"/>
      <c r="JY22" s="312"/>
      <c r="JZ22" s="313">
        <f t="shared" si="122"/>
        <v>0</v>
      </c>
      <c r="KA22" s="314"/>
      <c r="KB22" s="58" t="str">
        <f t="shared" si="123"/>
        <v xml:space="preserve"> </v>
      </c>
      <c r="KC22" s="59" t="str">
        <f t="shared" si="124"/>
        <v xml:space="preserve"> </v>
      </c>
      <c r="KD22" s="60">
        <f t="shared" si="191"/>
        <v>0</v>
      </c>
      <c r="KE22" s="311"/>
      <c r="KF22" s="312"/>
      <c r="KG22" s="313">
        <f t="shared" si="125"/>
        <v>0</v>
      </c>
      <c r="KH22" s="314"/>
      <c r="KI22" s="58" t="str">
        <f t="shared" si="126"/>
        <v xml:space="preserve"> </v>
      </c>
      <c r="KJ22" s="59" t="str">
        <f t="shared" si="127"/>
        <v xml:space="preserve"> </v>
      </c>
      <c r="KK22" s="60">
        <f t="shared" si="192"/>
        <v>0</v>
      </c>
      <c r="KL22" s="311"/>
      <c r="KM22" s="312"/>
      <c r="KN22" s="313">
        <f t="shared" si="128"/>
        <v>0</v>
      </c>
      <c r="KO22" s="314"/>
      <c r="KP22" s="58" t="str">
        <f t="shared" si="129"/>
        <v xml:space="preserve"> </v>
      </c>
      <c r="KQ22" s="59" t="str">
        <f t="shared" si="130"/>
        <v xml:space="preserve"> </v>
      </c>
      <c r="KR22" s="60">
        <f t="shared" si="193"/>
        <v>0</v>
      </c>
      <c r="KS22" s="311"/>
      <c r="KT22" s="312"/>
      <c r="KU22" s="313">
        <f t="shared" si="131"/>
        <v>0</v>
      </c>
      <c r="KV22" s="314"/>
      <c r="KW22" s="58" t="str">
        <f t="shared" si="132"/>
        <v xml:space="preserve"> </v>
      </c>
      <c r="KX22" s="59" t="str">
        <f t="shared" si="133"/>
        <v xml:space="preserve"> </v>
      </c>
      <c r="KY22" s="60">
        <f t="shared" si="194"/>
        <v>0</v>
      </c>
      <c r="KZ22" s="311"/>
      <c r="LA22" s="312"/>
      <c r="LB22" s="313">
        <f t="shared" si="134"/>
        <v>0</v>
      </c>
      <c r="LC22" s="314"/>
      <c r="LD22" s="58" t="str">
        <f t="shared" si="135"/>
        <v xml:space="preserve"> </v>
      </c>
      <c r="LE22" s="59" t="str">
        <f t="shared" si="136"/>
        <v xml:space="preserve"> </v>
      </c>
      <c r="LF22" s="60">
        <f t="shared" si="195"/>
        <v>0</v>
      </c>
      <c r="LG22" s="311"/>
      <c r="LH22" s="312"/>
      <c r="LI22" s="313">
        <f t="shared" si="137"/>
        <v>0</v>
      </c>
      <c r="LJ22" s="314"/>
      <c r="LK22" s="58" t="str">
        <f t="shared" si="138"/>
        <v xml:space="preserve"> </v>
      </c>
      <c r="LL22" s="59" t="str">
        <f t="shared" si="139"/>
        <v xml:space="preserve"> </v>
      </c>
      <c r="LM22" s="60">
        <f t="shared" si="196"/>
        <v>0</v>
      </c>
      <c r="LN22" s="311"/>
      <c r="LO22" s="312"/>
      <c r="LP22" s="313">
        <f t="shared" si="140"/>
        <v>0</v>
      </c>
      <c r="LQ22" s="314"/>
      <c r="LR22" s="58" t="str">
        <f t="shared" si="141"/>
        <v xml:space="preserve"> </v>
      </c>
      <c r="LS22" s="59" t="str">
        <f t="shared" si="142"/>
        <v xml:space="preserve"> </v>
      </c>
      <c r="LT22" s="60">
        <f t="shared" si="197"/>
        <v>0</v>
      </c>
      <c r="LU22" s="311"/>
      <c r="LV22" s="312"/>
      <c r="LW22" s="313">
        <f t="shared" si="143"/>
        <v>0</v>
      </c>
      <c r="LX22" s="314"/>
      <c r="LY22" s="58" t="str">
        <f t="shared" si="144"/>
        <v xml:space="preserve"> </v>
      </c>
      <c r="LZ22" s="59" t="str">
        <f t="shared" si="145"/>
        <v xml:space="preserve"> </v>
      </c>
      <c r="MA22" s="60">
        <f t="shared" si="198"/>
        <v>0</v>
      </c>
      <c r="MB22" s="311"/>
      <c r="MC22" s="312"/>
      <c r="MD22" s="313">
        <f t="shared" si="146"/>
        <v>0</v>
      </c>
      <c r="ME22" s="314"/>
      <c r="MF22" s="58" t="str">
        <f t="shared" si="147"/>
        <v xml:space="preserve"> </v>
      </c>
      <c r="MG22" s="59" t="str">
        <f t="shared" si="148"/>
        <v xml:space="preserve"> </v>
      </c>
      <c r="MH22" s="60">
        <f t="shared" si="199"/>
        <v>0</v>
      </c>
      <c r="MI22" s="311"/>
      <c r="MJ22" s="312"/>
      <c r="MK22" s="313">
        <f t="shared" si="149"/>
        <v>0</v>
      </c>
      <c r="ML22" s="314"/>
    </row>
    <row r="23" spans="1:350">
      <c r="A23" s="58" t="str">
        <f t="shared" si="0"/>
        <v xml:space="preserve"> </v>
      </c>
      <c r="B23" s="59" t="str">
        <f t="shared" si="1"/>
        <v xml:space="preserve"> </v>
      </c>
      <c r="C23" s="60">
        <f t="shared" si="150"/>
        <v>0</v>
      </c>
      <c r="D23" s="311"/>
      <c r="E23" s="312"/>
      <c r="F23" s="313">
        <f t="shared" si="2"/>
        <v>0</v>
      </c>
      <c r="G23" s="314"/>
      <c r="H23" s="58" t="str">
        <f t="shared" si="3"/>
        <v xml:space="preserve"> </v>
      </c>
      <c r="I23" s="59" t="str">
        <f t="shared" si="4"/>
        <v xml:space="preserve"> </v>
      </c>
      <c r="J23" s="60">
        <f t="shared" si="151"/>
        <v>0</v>
      </c>
      <c r="K23" s="311"/>
      <c r="L23" s="312"/>
      <c r="M23" s="313">
        <f t="shared" si="5"/>
        <v>0</v>
      </c>
      <c r="N23" s="314"/>
      <c r="O23" s="58" t="str">
        <f t="shared" si="6"/>
        <v xml:space="preserve"> </v>
      </c>
      <c r="P23" s="59" t="str">
        <f t="shared" si="7"/>
        <v xml:space="preserve"> </v>
      </c>
      <c r="Q23" s="60">
        <f t="shared" si="152"/>
        <v>0</v>
      </c>
      <c r="R23" s="311"/>
      <c r="S23" s="312"/>
      <c r="T23" s="313">
        <f t="shared" si="8"/>
        <v>0</v>
      </c>
      <c r="U23" s="314"/>
      <c r="V23" s="58" t="str">
        <f t="shared" si="9"/>
        <v xml:space="preserve"> </v>
      </c>
      <c r="W23" s="59" t="str">
        <f t="shared" si="10"/>
        <v xml:space="preserve"> </v>
      </c>
      <c r="X23" s="60">
        <f t="shared" si="153"/>
        <v>0</v>
      </c>
      <c r="Y23" s="311"/>
      <c r="Z23" s="312"/>
      <c r="AA23" s="313">
        <f t="shared" si="11"/>
        <v>0</v>
      </c>
      <c r="AB23" s="314"/>
      <c r="AC23" s="58" t="str">
        <f t="shared" si="12"/>
        <v xml:space="preserve"> </v>
      </c>
      <c r="AD23" s="59" t="str">
        <f t="shared" si="13"/>
        <v xml:space="preserve"> </v>
      </c>
      <c r="AE23" s="60">
        <f t="shared" si="154"/>
        <v>0</v>
      </c>
      <c r="AF23" s="311"/>
      <c r="AG23" s="312"/>
      <c r="AH23" s="313">
        <f t="shared" si="14"/>
        <v>0</v>
      </c>
      <c r="AI23" s="314"/>
      <c r="AJ23" s="58" t="str">
        <f t="shared" si="15"/>
        <v xml:space="preserve"> </v>
      </c>
      <c r="AK23" s="59" t="str">
        <f t="shared" si="16"/>
        <v xml:space="preserve"> </v>
      </c>
      <c r="AL23" s="60">
        <f t="shared" si="155"/>
        <v>0</v>
      </c>
      <c r="AM23" s="311"/>
      <c r="AN23" s="312"/>
      <c r="AO23" s="313">
        <f t="shared" si="17"/>
        <v>0</v>
      </c>
      <c r="AP23" s="314"/>
      <c r="AQ23" s="58" t="str">
        <f t="shared" si="18"/>
        <v xml:space="preserve"> </v>
      </c>
      <c r="AR23" s="59" t="str">
        <f t="shared" si="19"/>
        <v xml:space="preserve"> </v>
      </c>
      <c r="AS23" s="60">
        <f t="shared" si="156"/>
        <v>0</v>
      </c>
      <c r="AT23" s="311"/>
      <c r="AU23" s="312"/>
      <c r="AV23" s="313">
        <f t="shared" si="20"/>
        <v>0</v>
      </c>
      <c r="AW23" s="314"/>
      <c r="AX23" s="58" t="str">
        <f t="shared" si="21"/>
        <v xml:space="preserve"> </v>
      </c>
      <c r="AY23" s="59" t="str">
        <f t="shared" si="22"/>
        <v xml:space="preserve"> </v>
      </c>
      <c r="AZ23" s="60">
        <f t="shared" si="157"/>
        <v>0</v>
      </c>
      <c r="BA23" s="311"/>
      <c r="BB23" s="312"/>
      <c r="BC23" s="313">
        <f t="shared" si="23"/>
        <v>0</v>
      </c>
      <c r="BD23" s="314"/>
      <c r="BE23" s="58" t="str">
        <f t="shared" si="24"/>
        <v xml:space="preserve"> </v>
      </c>
      <c r="BF23" s="59" t="str">
        <f t="shared" si="25"/>
        <v xml:space="preserve"> </v>
      </c>
      <c r="BG23" s="60">
        <f t="shared" si="158"/>
        <v>0</v>
      </c>
      <c r="BH23" s="311"/>
      <c r="BI23" s="312"/>
      <c r="BJ23" s="313">
        <f t="shared" si="26"/>
        <v>0</v>
      </c>
      <c r="BK23" s="314"/>
      <c r="BL23" s="58" t="str">
        <f t="shared" si="27"/>
        <v xml:space="preserve"> </v>
      </c>
      <c r="BM23" s="59" t="str">
        <f t="shared" si="28"/>
        <v xml:space="preserve"> </v>
      </c>
      <c r="BN23" s="60">
        <f t="shared" si="159"/>
        <v>0</v>
      </c>
      <c r="BO23" s="311"/>
      <c r="BP23" s="312"/>
      <c r="BQ23" s="313">
        <f t="shared" si="29"/>
        <v>0</v>
      </c>
      <c r="BR23" s="314"/>
      <c r="BS23" s="58" t="str">
        <f t="shared" si="30"/>
        <v xml:space="preserve"> </v>
      </c>
      <c r="BT23" s="59" t="str">
        <f t="shared" si="31"/>
        <v xml:space="preserve"> </v>
      </c>
      <c r="BU23" s="60">
        <f t="shared" si="160"/>
        <v>0</v>
      </c>
      <c r="BV23" s="311"/>
      <c r="BW23" s="312"/>
      <c r="BX23" s="313">
        <f t="shared" si="32"/>
        <v>0</v>
      </c>
      <c r="BY23" s="314"/>
      <c r="BZ23" s="58" t="str">
        <f t="shared" si="33"/>
        <v xml:space="preserve"> </v>
      </c>
      <c r="CA23" s="59" t="str">
        <f t="shared" si="34"/>
        <v xml:space="preserve"> </v>
      </c>
      <c r="CB23" s="60">
        <f t="shared" si="161"/>
        <v>0</v>
      </c>
      <c r="CC23" s="311"/>
      <c r="CD23" s="312"/>
      <c r="CE23" s="313">
        <f t="shared" si="35"/>
        <v>0</v>
      </c>
      <c r="CF23" s="314"/>
      <c r="CG23" s="58" t="str">
        <f t="shared" si="36"/>
        <v xml:space="preserve"> </v>
      </c>
      <c r="CH23" s="59" t="str">
        <f t="shared" si="37"/>
        <v xml:space="preserve"> </v>
      </c>
      <c r="CI23" s="60">
        <f t="shared" si="162"/>
        <v>0</v>
      </c>
      <c r="CJ23" s="311"/>
      <c r="CK23" s="312"/>
      <c r="CL23" s="313">
        <f t="shared" si="38"/>
        <v>0</v>
      </c>
      <c r="CM23" s="314"/>
      <c r="CN23" s="58" t="str">
        <f t="shared" si="39"/>
        <v xml:space="preserve"> </v>
      </c>
      <c r="CO23" s="59" t="str">
        <f t="shared" si="40"/>
        <v xml:space="preserve"> </v>
      </c>
      <c r="CP23" s="60">
        <f t="shared" si="163"/>
        <v>0</v>
      </c>
      <c r="CQ23" s="311"/>
      <c r="CR23" s="312"/>
      <c r="CS23" s="313">
        <f t="shared" si="41"/>
        <v>0</v>
      </c>
      <c r="CT23" s="314"/>
      <c r="CU23" s="58" t="str">
        <f t="shared" si="42"/>
        <v xml:space="preserve"> </v>
      </c>
      <c r="CV23" s="59" t="str">
        <f t="shared" si="43"/>
        <v xml:space="preserve"> </v>
      </c>
      <c r="CW23" s="60">
        <f t="shared" si="164"/>
        <v>0</v>
      </c>
      <c r="CX23" s="311"/>
      <c r="CY23" s="312"/>
      <c r="CZ23" s="313">
        <f t="shared" si="44"/>
        <v>0</v>
      </c>
      <c r="DA23" s="314"/>
      <c r="DB23" s="58" t="str">
        <f t="shared" si="45"/>
        <v xml:space="preserve"> </v>
      </c>
      <c r="DC23" s="59" t="str">
        <f t="shared" si="46"/>
        <v xml:space="preserve"> </v>
      </c>
      <c r="DD23" s="60">
        <f t="shared" si="165"/>
        <v>0</v>
      </c>
      <c r="DE23" s="311"/>
      <c r="DF23" s="312"/>
      <c r="DG23" s="313">
        <f t="shared" si="47"/>
        <v>0</v>
      </c>
      <c r="DH23" s="314"/>
      <c r="DI23" s="58" t="str">
        <f t="shared" si="48"/>
        <v xml:space="preserve"> </v>
      </c>
      <c r="DJ23" s="59" t="str">
        <f t="shared" si="49"/>
        <v xml:space="preserve"> </v>
      </c>
      <c r="DK23" s="60">
        <f t="shared" si="166"/>
        <v>0</v>
      </c>
      <c r="DL23" s="311"/>
      <c r="DM23" s="312"/>
      <c r="DN23" s="313">
        <f t="shared" si="50"/>
        <v>0</v>
      </c>
      <c r="DO23" s="314"/>
      <c r="DP23" s="58" t="str">
        <f t="shared" si="51"/>
        <v xml:space="preserve"> </v>
      </c>
      <c r="DQ23" s="59" t="str">
        <f t="shared" si="52"/>
        <v xml:space="preserve"> </v>
      </c>
      <c r="DR23" s="60">
        <f t="shared" si="167"/>
        <v>0</v>
      </c>
      <c r="DS23" s="311"/>
      <c r="DT23" s="312"/>
      <c r="DU23" s="313">
        <f t="shared" si="53"/>
        <v>0</v>
      </c>
      <c r="DV23" s="314"/>
      <c r="DW23" s="58" t="str">
        <f t="shared" si="54"/>
        <v xml:space="preserve"> </v>
      </c>
      <c r="DX23" s="59" t="str">
        <f t="shared" si="55"/>
        <v xml:space="preserve"> </v>
      </c>
      <c r="DY23" s="60">
        <f t="shared" si="168"/>
        <v>0</v>
      </c>
      <c r="DZ23" s="311"/>
      <c r="EA23" s="312"/>
      <c r="EB23" s="313">
        <f t="shared" si="56"/>
        <v>0</v>
      </c>
      <c r="EC23" s="314"/>
      <c r="ED23" s="58" t="str">
        <f t="shared" si="57"/>
        <v xml:space="preserve"> </v>
      </c>
      <c r="EE23" s="59" t="str">
        <f t="shared" si="58"/>
        <v xml:space="preserve"> </v>
      </c>
      <c r="EF23" s="60">
        <f t="shared" si="169"/>
        <v>0</v>
      </c>
      <c r="EG23" s="311"/>
      <c r="EH23" s="312"/>
      <c r="EI23" s="313">
        <f t="shared" si="59"/>
        <v>0</v>
      </c>
      <c r="EJ23" s="314"/>
      <c r="EK23" s="58" t="str">
        <f t="shared" si="60"/>
        <v xml:space="preserve"> </v>
      </c>
      <c r="EL23" s="59" t="str">
        <f t="shared" si="61"/>
        <v xml:space="preserve"> </v>
      </c>
      <c r="EM23" s="60">
        <f t="shared" si="170"/>
        <v>0</v>
      </c>
      <c r="EN23" s="311"/>
      <c r="EO23" s="312"/>
      <c r="EP23" s="313">
        <f t="shared" si="62"/>
        <v>0</v>
      </c>
      <c r="EQ23" s="314"/>
      <c r="ER23" s="58" t="str">
        <f t="shared" si="63"/>
        <v xml:space="preserve"> </v>
      </c>
      <c r="ES23" s="59" t="str">
        <f t="shared" si="64"/>
        <v xml:space="preserve"> </v>
      </c>
      <c r="ET23" s="60">
        <f t="shared" si="171"/>
        <v>0</v>
      </c>
      <c r="EU23" s="311"/>
      <c r="EV23" s="312"/>
      <c r="EW23" s="313">
        <f t="shared" si="65"/>
        <v>0</v>
      </c>
      <c r="EX23" s="314"/>
      <c r="EY23" s="58" t="str">
        <f t="shared" si="66"/>
        <v xml:space="preserve"> </v>
      </c>
      <c r="EZ23" s="59" t="str">
        <f t="shared" si="67"/>
        <v xml:space="preserve"> </v>
      </c>
      <c r="FA23" s="60">
        <f t="shared" si="172"/>
        <v>0</v>
      </c>
      <c r="FB23" s="311"/>
      <c r="FC23" s="312"/>
      <c r="FD23" s="313">
        <f t="shared" si="68"/>
        <v>0</v>
      </c>
      <c r="FE23" s="314"/>
      <c r="FF23" s="58" t="str">
        <f t="shared" si="69"/>
        <v xml:space="preserve"> </v>
      </c>
      <c r="FG23" s="59" t="str">
        <f t="shared" si="70"/>
        <v xml:space="preserve"> </v>
      </c>
      <c r="FH23" s="60">
        <f t="shared" si="173"/>
        <v>0</v>
      </c>
      <c r="FI23" s="311"/>
      <c r="FJ23" s="312"/>
      <c r="FK23" s="313">
        <f t="shared" si="71"/>
        <v>0</v>
      </c>
      <c r="FL23" s="314"/>
      <c r="FM23" s="58" t="str">
        <f t="shared" si="72"/>
        <v xml:space="preserve"> </v>
      </c>
      <c r="FN23" s="59" t="str">
        <f t="shared" si="73"/>
        <v xml:space="preserve"> </v>
      </c>
      <c r="FO23" s="60">
        <f t="shared" si="174"/>
        <v>0</v>
      </c>
      <c r="FP23" s="311"/>
      <c r="FQ23" s="312"/>
      <c r="FR23" s="313">
        <f t="shared" si="74"/>
        <v>0</v>
      </c>
      <c r="FS23" s="314"/>
      <c r="FT23" s="58" t="str">
        <f t="shared" si="75"/>
        <v xml:space="preserve"> </v>
      </c>
      <c r="FU23" s="59" t="str">
        <f t="shared" si="76"/>
        <v xml:space="preserve"> </v>
      </c>
      <c r="FV23" s="60">
        <f t="shared" si="175"/>
        <v>0</v>
      </c>
      <c r="FW23" s="311"/>
      <c r="FX23" s="312"/>
      <c r="FY23" s="313">
        <f t="shared" si="77"/>
        <v>0</v>
      </c>
      <c r="FZ23" s="314"/>
      <c r="GA23" s="58" t="str">
        <f t="shared" si="78"/>
        <v xml:space="preserve"> </v>
      </c>
      <c r="GB23" s="59" t="str">
        <f t="shared" si="79"/>
        <v xml:space="preserve"> </v>
      </c>
      <c r="GC23" s="60">
        <f t="shared" si="176"/>
        <v>0</v>
      </c>
      <c r="GD23" s="311"/>
      <c r="GE23" s="312"/>
      <c r="GF23" s="313">
        <f t="shared" si="80"/>
        <v>0</v>
      </c>
      <c r="GG23" s="314"/>
      <c r="GH23" s="58" t="str">
        <f t="shared" si="81"/>
        <v xml:space="preserve"> </v>
      </c>
      <c r="GI23" s="59" t="str">
        <f t="shared" si="82"/>
        <v xml:space="preserve"> </v>
      </c>
      <c r="GJ23" s="60">
        <f t="shared" si="177"/>
        <v>0</v>
      </c>
      <c r="GK23" s="311"/>
      <c r="GL23" s="312"/>
      <c r="GM23" s="313">
        <f t="shared" si="83"/>
        <v>0</v>
      </c>
      <c r="GN23" s="314"/>
      <c r="GO23" s="58" t="str">
        <f t="shared" si="84"/>
        <v xml:space="preserve"> </v>
      </c>
      <c r="GP23" s="59" t="str">
        <f t="shared" si="85"/>
        <v xml:space="preserve"> </v>
      </c>
      <c r="GQ23" s="60">
        <f t="shared" si="178"/>
        <v>0</v>
      </c>
      <c r="GR23" s="311"/>
      <c r="GS23" s="312"/>
      <c r="GT23" s="313">
        <f t="shared" si="86"/>
        <v>0</v>
      </c>
      <c r="GU23" s="314"/>
      <c r="GV23" s="58" t="str">
        <f t="shared" si="87"/>
        <v xml:space="preserve"> </v>
      </c>
      <c r="GW23" s="59" t="str">
        <f t="shared" si="88"/>
        <v xml:space="preserve"> </v>
      </c>
      <c r="GX23" s="60">
        <f t="shared" si="179"/>
        <v>0</v>
      </c>
      <c r="GY23" s="311"/>
      <c r="GZ23" s="312"/>
      <c r="HA23" s="313">
        <f t="shared" si="89"/>
        <v>0</v>
      </c>
      <c r="HB23" s="314"/>
      <c r="HC23" s="58" t="str">
        <f t="shared" si="90"/>
        <v xml:space="preserve"> </v>
      </c>
      <c r="HD23" s="59" t="str">
        <f t="shared" si="91"/>
        <v xml:space="preserve"> </v>
      </c>
      <c r="HE23" s="60">
        <f t="shared" si="180"/>
        <v>0</v>
      </c>
      <c r="HF23" s="311"/>
      <c r="HG23" s="312"/>
      <c r="HH23" s="313">
        <f t="shared" si="92"/>
        <v>0</v>
      </c>
      <c r="HI23" s="314"/>
      <c r="HJ23" s="58" t="str">
        <f t="shared" si="93"/>
        <v xml:space="preserve"> </v>
      </c>
      <c r="HK23" s="59" t="str">
        <f t="shared" si="94"/>
        <v xml:space="preserve"> </v>
      </c>
      <c r="HL23" s="60">
        <f t="shared" si="181"/>
        <v>0</v>
      </c>
      <c r="HM23" s="311"/>
      <c r="HN23" s="312"/>
      <c r="HO23" s="313">
        <f t="shared" si="95"/>
        <v>0</v>
      </c>
      <c r="HP23" s="314"/>
      <c r="HQ23" s="58" t="str">
        <f t="shared" si="96"/>
        <v xml:space="preserve"> </v>
      </c>
      <c r="HR23" s="59" t="str">
        <f t="shared" si="97"/>
        <v xml:space="preserve"> </v>
      </c>
      <c r="HS23" s="60">
        <f t="shared" si="182"/>
        <v>0</v>
      </c>
      <c r="HT23" s="311"/>
      <c r="HU23" s="312"/>
      <c r="HV23" s="313">
        <f t="shared" si="98"/>
        <v>0</v>
      </c>
      <c r="HW23" s="314"/>
      <c r="HX23" s="58" t="str">
        <f t="shared" si="99"/>
        <v xml:space="preserve"> </v>
      </c>
      <c r="HY23" s="59" t="str">
        <f t="shared" si="100"/>
        <v xml:space="preserve"> </v>
      </c>
      <c r="HZ23" s="60">
        <f t="shared" si="183"/>
        <v>0</v>
      </c>
      <c r="IA23" s="311"/>
      <c r="IB23" s="312"/>
      <c r="IC23" s="313">
        <f t="shared" si="101"/>
        <v>0</v>
      </c>
      <c r="ID23" s="314"/>
      <c r="IE23" s="58" t="str">
        <f t="shared" si="102"/>
        <v xml:space="preserve"> </v>
      </c>
      <c r="IF23" s="59" t="str">
        <f t="shared" si="103"/>
        <v xml:space="preserve"> </v>
      </c>
      <c r="IG23" s="60">
        <f t="shared" si="184"/>
        <v>0</v>
      </c>
      <c r="IH23" s="311"/>
      <c r="II23" s="312"/>
      <c r="IJ23" s="313">
        <f t="shared" si="104"/>
        <v>0</v>
      </c>
      <c r="IK23" s="314"/>
      <c r="IL23" s="58" t="str">
        <f t="shared" si="105"/>
        <v xml:space="preserve"> </v>
      </c>
      <c r="IM23" s="59" t="str">
        <f t="shared" si="106"/>
        <v xml:space="preserve"> </v>
      </c>
      <c r="IN23" s="60">
        <f t="shared" si="185"/>
        <v>0</v>
      </c>
      <c r="IO23" s="311"/>
      <c r="IP23" s="312"/>
      <c r="IQ23" s="313">
        <f t="shared" si="107"/>
        <v>0</v>
      </c>
      <c r="IR23" s="314"/>
      <c r="IS23" s="58" t="str">
        <f t="shared" si="108"/>
        <v xml:space="preserve"> </v>
      </c>
      <c r="IT23" s="59" t="str">
        <f t="shared" si="109"/>
        <v xml:space="preserve"> </v>
      </c>
      <c r="IU23" s="60">
        <f t="shared" si="186"/>
        <v>0</v>
      </c>
      <c r="IV23" s="311"/>
      <c r="IW23" s="312"/>
      <c r="IX23" s="313">
        <f t="shared" si="110"/>
        <v>0</v>
      </c>
      <c r="IY23" s="314"/>
      <c r="IZ23" s="58" t="str">
        <f t="shared" si="111"/>
        <v xml:space="preserve"> </v>
      </c>
      <c r="JA23" s="59" t="str">
        <f t="shared" si="112"/>
        <v xml:space="preserve"> </v>
      </c>
      <c r="JB23" s="60">
        <f t="shared" si="187"/>
        <v>0</v>
      </c>
      <c r="JC23" s="311"/>
      <c r="JD23" s="312"/>
      <c r="JE23" s="313">
        <f t="shared" si="113"/>
        <v>0</v>
      </c>
      <c r="JF23" s="314"/>
      <c r="JG23" s="58" t="str">
        <f t="shared" si="114"/>
        <v xml:space="preserve"> </v>
      </c>
      <c r="JH23" s="59" t="str">
        <f t="shared" si="115"/>
        <v xml:space="preserve"> </v>
      </c>
      <c r="JI23" s="60">
        <f t="shared" si="188"/>
        <v>0</v>
      </c>
      <c r="JJ23" s="311"/>
      <c r="JK23" s="312"/>
      <c r="JL23" s="313">
        <f t="shared" si="116"/>
        <v>0</v>
      </c>
      <c r="JM23" s="314"/>
      <c r="JN23" s="58" t="str">
        <f t="shared" si="117"/>
        <v xml:space="preserve"> </v>
      </c>
      <c r="JO23" s="59" t="str">
        <f t="shared" si="118"/>
        <v xml:space="preserve"> </v>
      </c>
      <c r="JP23" s="60">
        <f t="shared" si="189"/>
        <v>0</v>
      </c>
      <c r="JQ23" s="311"/>
      <c r="JR23" s="312"/>
      <c r="JS23" s="313">
        <f t="shared" si="119"/>
        <v>0</v>
      </c>
      <c r="JT23" s="314"/>
      <c r="JU23" s="58" t="str">
        <f t="shared" si="120"/>
        <v xml:space="preserve"> </v>
      </c>
      <c r="JV23" s="59" t="str">
        <f t="shared" si="121"/>
        <v xml:space="preserve"> </v>
      </c>
      <c r="JW23" s="60">
        <f t="shared" si="190"/>
        <v>0</v>
      </c>
      <c r="JX23" s="311"/>
      <c r="JY23" s="312"/>
      <c r="JZ23" s="313">
        <f t="shared" si="122"/>
        <v>0</v>
      </c>
      <c r="KA23" s="314"/>
      <c r="KB23" s="58" t="str">
        <f t="shared" si="123"/>
        <v xml:space="preserve"> </v>
      </c>
      <c r="KC23" s="59" t="str">
        <f t="shared" si="124"/>
        <v xml:space="preserve"> </v>
      </c>
      <c r="KD23" s="60">
        <f t="shared" si="191"/>
        <v>0</v>
      </c>
      <c r="KE23" s="311"/>
      <c r="KF23" s="312"/>
      <c r="KG23" s="313">
        <f t="shared" si="125"/>
        <v>0</v>
      </c>
      <c r="KH23" s="314"/>
      <c r="KI23" s="58" t="str">
        <f t="shared" si="126"/>
        <v xml:space="preserve"> </v>
      </c>
      <c r="KJ23" s="59" t="str">
        <f t="shared" si="127"/>
        <v xml:space="preserve"> </v>
      </c>
      <c r="KK23" s="60">
        <f t="shared" si="192"/>
        <v>0</v>
      </c>
      <c r="KL23" s="311"/>
      <c r="KM23" s="312"/>
      <c r="KN23" s="313">
        <f t="shared" si="128"/>
        <v>0</v>
      </c>
      <c r="KO23" s="314"/>
      <c r="KP23" s="58" t="str">
        <f t="shared" si="129"/>
        <v xml:space="preserve"> </v>
      </c>
      <c r="KQ23" s="59" t="str">
        <f t="shared" si="130"/>
        <v xml:space="preserve"> </v>
      </c>
      <c r="KR23" s="60">
        <f t="shared" si="193"/>
        <v>0</v>
      </c>
      <c r="KS23" s="311"/>
      <c r="KT23" s="312"/>
      <c r="KU23" s="313">
        <f t="shared" si="131"/>
        <v>0</v>
      </c>
      <c r="KV23" s="314"/>
      <c r="KW23" s="58" t="str">
        <f t="shared" si="132"/>
        <v xml:space="preserve"> </v>
      </c>
      <c r="KX23" s="59" t="str">
        <f t="shared" si="133"/>
        <v xml:space="preserve"> </v>
      </c>
      <c r="KY23" s="60">
        <f t="shared" si="194"/>
        <v>0</v>
      </c>
      <c r="KZ23" s="311"/>
      <c r="LA23" s="312"/>
      <c r="LB23" s="313">
        <f t="shared" si="134"/>
        <v>0</v>
      </c>
      <c r="LC23" s="314"/>
      <c r="LD23" s="58" t="str">
        <f t="shared" si="135"/>
        <v xml:space="preserve"> </v>
      </c>
      <c r="LE23" s="59" t="str">
        <f t="shared" si="136"/>
        <v xml:space="preserve"> </v>
      </c>
      <c r="LF23" s="60">
        <f t="shared" si="195"/>
        <v>0</v>
      </c>
      <c r="LG23" s="311"/>
      <c r="LH23" s="312"/>
      <c r="LI23" s="313">
        <f t="shared" si="137"/>
        <v>0</v>
      </c>
      <c r="LJ23" s="314"/>
      <c r="LK23" s="58" t="str">
        <f t="shared" si="138"/>
        <v xml:space="preserve"> </v>
      </c>
      <c r="LL23" s="59" t="str">
        <f t="shared" si="139"/>
        <v xml:space="preserve"> </v>
      </c>
      <c r="LM23" s="60">
        <f t="shared" si="196"/>
        <v>0</v>
      </c>
      <c r="LN23" s="311"/>
      <c r="LO23" s="312"/>
      <c r="LP23" s="313">
        <f t="shared" si="140"/>
        <v>0</v>
      </c>
      <c r="LQ23" s="314"/>
      <c r="LR23" s="58" t="str">
        <f t="shared" si="141"/>
        <v xml:space="preserve"> </v>
      </c>
      <c r="LS23" s="59" t="str">
        <f t="shared" si="142"/>
        <v xml:space="preserve"> </v>
      </c>
      <c r="LT23" s="60">
        <f t="shared" si="197"/>
        <v>0</v>
      </c>
      <c r="LU23" s="311"/>
      <c r="LV23" s="312"/>
      <c r="LW23" s="313">
        <f t="shared" si="143"/>
        <v>0</v>
      </c>
      <c r="LX23" s="314"/>
      <c r="LY23" s="58" t="str">
        <f t="shared" si="144"/>
        <v xml:space="preserve"> </v>
      </c>
      <c r="LZ23" s="59" t="str">
        <f t="shared" si="145"/>
        <v xml:space="preserve"> </v>
      </c>
      <c r="MA23" s="60">
        <f t="shared" si="198"/>
        <v>0</v>
      </c>
      <c r="MB23" s="311"/>
      <c r="MC23" s="312"/>
      <c r="MD23" s="313">
        <f t="shared" si="146"/>
        <v>0</v>
      </c>
      <c r="ME23" s="314"/>
      <c r="MF23" s="58" t="str">
        <f t="shared" si="147"/>
        <v xml:space="preserve"> </v>
      </c>
      <c r="MG23" s="59" t="str">
        <f t="shared" si="148"/>
        <v xml:space="preserve"> </v>
      </c>
      <c r="MH23" s="60">
        <f t="shared" si="199"/>
        <v>0</v>
      </c>
      <c r="MI23" s="311"/>
      <c r="MJ23" s="312"/>
      <c r="MK23" s="313">
        <f t="shared" si="149"/>
        <v>0</v>
      </c>
      <c r="ML23" s="314"/>
    </row>
    <row r="24" spans="1:350">
      <c r="A24" s="58" t="str">
        <f t="shared" si="0"/>
        <v xml:space="preserve"> </v>
      </c>
      <c r="B24" s="59" t="str">
        <f t="shared" si="1"/>
        <v xml:space="preserve"> </v>
      </c>
      <c r="C24" s="60">
        <f t="shared" si="150"/>
        <v>0</v>
      </c>
      <c r="D24" s="311"/>
      <c r="E24" s="312"/>
      <c r="F24" s="313">
        <f t="shared" si="2"/>
        <v>0</v>
      </c>
      <c r="G24" s="314"/>
      <c r="H24" s="58" t="str">
        <f t="shared" si="3"/>
        <v xml:space="preserve"> </v>
      </c>
      <c r="I24" s="59" t="str">
        <f t="shared" si="4"/>
        <v xml:space="preserve"> </v>
      </c>
      <c r="J24" s="60">
        <f t="shared" si="151"/>
        <v>0</v>
      </c>
      <c r="K24" s="311"/>
      <c r="L24" s="312"/>
      <c r="M24" s="313">
        <f t="shared" si="5"/>
        <v>0</v>
      </c>
      <c r="N24" s="314"/>
      <c r="O24" s="58" t="str">
        <f t="shared" si="6"/>
        <v xml:space="preserve"> </v>
      </c>
      <c r="P24" s="59" t="str">
        <f t="shared" si="7"/>
        <v xml:space="preserve"> </v>
      </c>
      <c r="Q24" s="60">
        <f t="shared" si="152"/>
        <v>0</v>
      </c>
      <c r="R24" s="311"/>
      <c r="S24" s="312"/>
      <c r="T24" s="313">
        <f t="shared" si="8"/>
        <v>0</v>
      </c>
      <c r="U24" s="314"/>
      <c r="V24" s="58" t="str">
        <f t="shared" si="9"/>
        <v xml:space="preserve"> </v>
      </c>
      <c r="W24" s="59" t="str">
        <f t="shared" si="10"/>
        <v xml:space="preserve"> </v>
      </c>
      <c r="X24" s="60">
        <f t="shared" si="153"/>
        <v>0</v>
      </c>
      <c r="Y24" s="311"/>
      <c r="Z24" s="312"/>
      <c r="AA24" s="313">
        <f t="shared" si="11"/>
        <v>0</v>
      </c>
      <c r="AB24" s="314"/>
      <c r="AC24" s="58" t="str">
        <f t="shared" si="12"/>
        <v xml:space="preserve"> </v>
      </c>
      <c r="AD24" s="59" t="str">
        <f t="shared" si="13"/>
        <v xml:space="preserve"> </v>
      </c>
      <c r="AE24" s="60">
        <f t="shared" si="154"/>
        <v>0</v>
      </c>
      <c r="AF24" s="311"/>
      <c r="AG24" s="312"/>
      <c r="AH24" s="313">
        <f t="shared" si="14"/>
        <v>0</v>
      </c>
      <c r="AI24" s="314"/>
      <c r="AJ24" s="58" t="str">
        <f t="shared" si="15"/>
        <v xml:space="preserve"> </v>
      </c>
      <c r="AK24" s="59" t="str">
        <f t="shared" si="16"/>
        <v xml:space="preserve"> </v>
      </c>
      <c r="AL24" s="60">
        <f t="shared" si="155"/>
        <v>0</v>
      </c>
      <c r="AM24" s="311"/>
      <c r="AN24" s="312"/>
      <c r="AO24" s="313">
        <f t="shared" si="17"/>
        <v>0</v>
      </c>
      <c r="AP24" s="314"/>
      <c r="AQ24" s="58" t="str">
        <f t="shared" si="18"/>
        <v xml:space="preserve"> </v>
      </c>
      <c r="AR24" s="59" t="str">
        <f t="shared" si="19"/>
        <v xml:space="preserve"> </v>
      </c>
      <c r="AS24" s="60">
        <f t="shared" si="156"/>
        <v>0</v>
      </c>
      <c r="AT24" s="311"/>
      <c r="AU24" s="312"/>
      <c r="AV24" s="313">
        <f t="shared" si="20"/>
        <v>0</v>
      </c>
      <c r="AW24" s="314"/>
      <c r="AX24" s="58" t="str">
        <f t="shared" si="21"/>
        <v xml:space="preserve"> </v>
      </c>
      <c r="AY24" s="59" t="str">
        <f t="shared" si="22"/>
        <v xml:space="preserve"> </v>
      </c>
      <c r="AZ24" s="60">
        <f t="shared" si="157"/>
        <v>0</v>
      </c>
      <c r="BA24" s="311"/>
      <c r="BB24" s="312"/>
      <c r="BC24" s="313">
        <f t="shared" si="23"/>
        <v>0</v>
      </c>
      <c r="BD24" s="314"/>
      <c r="BE24" s="58" t="str">
        <f t="shared" si="24"/>
        <v xml:space="preserve"> </v>
      </c>
      <c r="BF24" s="59" t="str">
        <f t="shared" si="25"/>
        <v xml:space="preserve"> </v>
      </c>
      <c r="BG24" s="60">
        <f t="shared" si="158"/>
        <v>0</v>
      </c>
      <c r="BH24" s="311"/>
      <c r="BI24" s="312"/>
      <c r="BJ24" s="313">
        <f t="shared" si="26"/>
        <v>0</v>
      </c>
      <c r="BK24" s="314"/>
      <c r="BL24" s="58" t="str">
        <f t="shared" si="27"/>
        <v xml:space="preserve"> </v>
      </c>
      <c r="BM24" s="59" t="str">
        <f t="shared" si="28"/>
        <v xml:space="preserve"> </v>
      </c>
      <c r="BN24" s="60">
        <f t="shared" si="159"/>
        <v>0</v>
      </c>
      <c r="BO24" s="311"/>
      <c r="BP24" s="312"/>
      <c r="BQ24" s="313">
        <f t="shared" si="29"/>
        <v>0</v>
      </c>
      <c r="BR24" s="314"/>
      <c r="BS24" s="58" t="str">
        <f t="shared" si="30"/>
        <v xml:space="preserve"> </v>
      </c>
      <c r="BT24" s="59" t="str">
        <f t="shared" si="31"/>
        <v xml:space="preserve"> </v>
      </c>
      <c r="BU24" s="60">
        <f t="shared" si="160"/>
        <v>0</v>
      </c>
      <c r="BV24" s="311"/>
      <c r="BW24" s="312"/>
      <c r="BX24" s="313">
        <f t="shared" si="32"/>
        <v>0</v>
      </c>
      <c r="BY24" s="314"/>
      <c r="BZ24" s="58" t="str">
        <f t="shared" si="33"/>
        <v xml:space="preserve"> </v>
      </c>
      <c r="CA24" s="59" t="str">
        <f t="shared" si="34"/>
        <v xml:space="preserve"> </v>
      </c>
      <c r="CB24" s="60">
        <f t="shared" si="161"/>
        <v>0</v>
      </c>
      <c r="CC24" s="311"/>
      <c r="CD24" s="312"/>
      <c r="CE24" s="313">
        <f t="shared" si="35"/>
        <v>0</v>
      </c>
      <c r="CF24" s="314"/>
      <c r="CG24" s="58" t="str">
        <f t="shared" si="36"/>
        <v xml:space="preserve"> </v>
      </c>
      <c r="CH24" s="59" t="str">
        <f t="shared" si="37"/>
        <v xml:space="preserve"> </v>
      </c>
      <c r="CI24" s="60">
        <f t="shared" si="162"/>
        <v>0</v>
      </c>
      <c r="CJ24" s="311"/>
      <c r="CK24" s="312"/>
      <c r="CL24" s="313">
        <f t="shared" si="38"/>
        <v>0</v>
      </c>
      <c r="CM24" s="314"/>
      <c r="CN24" s="58" t="str">
        <f t="shared" si="39"/>
        <v xml:space="preserve"> </v>
      </c>
      <c r="CO24" s="59" t="str">
        <f t="shared" si="40"/>
        <v xml:space="preserve"> </v>
      </c>
      <c r="CP24" s="60">
        <f t="shared" si="163"/>
        <v>0</v>
      </c>
      <c r="CQ24" s="311"/>
      <c r="CR24" s="312"/>
      <c r="CS24" s="313">
        <f t="shared" si="41"/>
        <v>0</v>
      </c>
      <c r="CT24" s="314"/>
      <c r="CU24" s="58" t="str">
        <f t="shared" si="42"/>
        <v xml:space="preserve"> </v>
      </c>
      <c r="CV24" s="59" t="str">
        <f t="shared" si="43"/>
        <v xml:space="preserve"> </v>
      </c>
      <c r="CW24" s="60">
        <f t="shared" si="164"/>
        <v>0</v>
      </c>
      <c r="CX24" s="311"/>
      <c r="CY24" s="312"/>
      <c r="CZ24" s="313">
        <f t="shared" si="44"/>
        <v>0</v>
      </c>
      <c r="DA24" s="314"/>
      <c r="DB24" s="58" t="str">
        <f t="shared" si="45"/>
        <v xml:space="preserve"> </v>
      </c>
      <c r="DC24" s="59" t="str">
        <f t="shared" si="46"/>
        <v xml:space="preserve"> </v>
      </c>
      <c r="DD24" s="60">
        <f t="shared" si="165"/>
        <v>0</v>
      </c>
      <c r="DE24" s="311"/>
      <c r="DF24" s="312"/>
      <c r="DG24" s="313">
        <f t="shared" si="47"/>
        <v>0</v>
      </c>
      <c r="DH24" s="314"/>
      <c r="DI24" s="58" t="str">
        <f t="shared" si="48"/>
        <v xml:space="preserve"> </v>
      </c>
      <c r="DJ24" s="59" t="str">
        <f t="shared" si="49"/>
        <v xml:space="preserve"> </v>
      </c>
      <c r="DK24" s="60">
        <f t="shared" si="166"/>
        <v>0</v>
      </c>
      <c r="DL24" s="311"/>
      <c r="DM24" s="312"/>
      <c r="DN24" s="313">
        <f t="shared" si="50"/>
        <v>0</v>
      </c>
      <c r="DO24" s="314"/>
      <c r="DP24" s="58" t="str">
        <f t="shared" si="51"/>
        <v xml:space="preserve"> </v>
      </c>
      <c r="DQ24" s="59" t="str">
        <f t="shared" si="52"/>
        <v xml:space="preserve"> </v>
      </c>
      <c r="DR24" s="60">
        <f t="shared" si="167"/>
        <v>0</v>
      </c>
      <c r="DS24" s="311"/>
      <c r="DT24" s="312"/>
      <c r="DU24" s="313">
        <f t="shared" si="53"/>
        <v>0</v>
      </c>
      <c r="DV24" s="314"/>
      <c r="DW24" s="58" t="str">
        <f t="shared" si="54"/>
        <v xml:space="preserve"> </v>
      </c>
      <c r="DX24" s="59" t="str">
        <f t="shared" si="55"/>
        <v xml:space="preserve"> </v>
      </c>
      <c r="DY24" s="60">
        <f t="shared" si="168"/>
        <v>0</v>
      </c>
      <c r="DZ24" s="311"/>
      <c r="EA24" s="312"/>
      <c r="EB24" s="313">
        <f t="shared" si="56"/>
        <v>0</v>
      </c>
      <c r="EC24" s="314"/>
      <c r="ED24" s="58" t="str">
        <f t="shared" si="57"/>
        <v xml:space="preserve"> </v>
      </c>
      <c r="EE24" s="59" t="str">
        <f t="shared" si="58"/>
        <v xml:space="preserve"> </v>
      </c>
      <c r="EF24" s="60">
        <f t="shared" si="169"/>
        <v>0</v>
      </c>
      <c r="EG24" s="311"/>
      <c r="EH24" s="312"/>
      <c r="EI24" s="313">
        <f t="shared" si="59"/>
        <v>0</v>
      </c>
      <c r="EJ24" s="314"/>
      <c r="EK24" s="58" t="str">
        <f t="shared" si="60"/>
        <v xml:space="preserve"> </v>
      </c>
      <c r="EL24" s="59" t="str">
        <f t="shared" si="61"/>
        <v xml:space="preserve"> </v>
      </c>
      <c r="EM24" s="60">
        <f t="shared" si="170"/>
        <v>0</v>
      </c>
      <c r="EN24" s="311"/>
      <c r="EO24" s="312"/>
      <c r="EP24" s="313">
        <f t="shared" si="62"/>
        <v>0</v>
      </c>
      <c r="EQ24" s="314"/>
      <c r="ER24" s="58" t="str">
        <f t="shared" si="63"/>
        <v xml:space="preserve"> </v>
      </c>
      <c r="ES24" s="59" t="str">
        <f t="shared" si="64"/>
        <v xml:space="preserve"> </v>
      </c>
      <c r="ET24" s="60">
        <f t="shared" si="171"/>
        <v>0</v>
      </c>
      <c r="EU24" s="311"/>
      <c r="EV24" s="312"/>
      <c r="EW24" s="313">
        <f t="shared" si="65"/>
        <v>0</v>
      </c>
      <c r="EX24" s="314"/>
      <c r="EY24" s="58" t="str">
        <f t="shared" si="66"/>
        <v xml:space="preserve"> </v>
      </c>
      <c r="EZ24" s="59" t="str">
        <f t="shared" si="67"/>
        <v xml:space="preserve"> </v>
      </c>
      <c r="FA24" s="60">
        <f t="shared" si="172"/>
        <v>0</v>
      </c>
      <c r="FB24" s="311"/>
      <c r="FC24" s="312"/>
      <c r="FD24" s="313">
        <f t="shared" si="68"/>
        <v>0</v>
      </c>
      <c r="FE24" s="314"/>
      <c r="FF24" s="58" t="str">
        <f t="shared" si="69"/>
        <v xml:space="preserve"> </v>
      </c>
      <c r="FG24" s="59" t="str">
        <f t="shared" si="70"/>
        <v xml:space="preserve"> </v>
      </c>
      <c r="FH24" s="60">
        <f t="shared" si="173"/>
        <v>0</v>
      </c>
      <c r="FI24" s="311"/>
      <c r="FJ24" s="312"/>
      <c r="FK24" s="313">
        <f t="shared" si="71"/>
        <v>0</v>
      </c>
      <c r="FL24" s="314"/>
      <c r="FM24" s="58" t="str">
        <f t="shared" si="72"/>
        <v xml:space="preserve"> </v>
      </c>
      <c r="FN24" s="59" t="str">
        <f t="shared" si="73"/>
        <v xml:space="preserve"> </v>
      </c>
      <c r="FO24" s="60">
        <f t="shared" si="174"/>
        <v>0</v>
      </c>
      <c r="FP24" s="311"/>
      <c r="FQ24" s="312"/>
      <c r="FR24" s="313">
        <f t="shared" si="74"/>
        <v>0</v>
      </c>
      <c r="FS24" s="314"/>
      <c r="FT24" s="58" t="str">
        <f t="shared" si="75"/>
        <v xml:space="preserve"> </v>
      </c>
      <c r="FU24" s="59" t="str">
        <f t="shared" si="76"/>
        <v xml:space="preserve"> </v>
      </c>
      <c r="FV24" s="60">
        <f t="shared" si="175"/>
        <v>0</v>
      </c>
      <c r="FW24" s="311"/>
      <c r="FX24" s="312"/>
      <c r="FY24" s="313">
        <f t="shared" si="77"/>
        <v>0</v>
      </c>
      <c r="FZ24" s="314"/>
      <c r="GA24" s="58" t="str">
        <f t="shared" si="78"/>
        <v xml:space="preserve"> </v>
      </c>
      <c r="GB24" s="59" t="str">
        <f t="shared" si="79"/>
        <v xml:space="preserve"> </v>
      </c>
      <c r="GC24" s="60">
        <f t="shared" si="176"/>
        <v>0</v>
      </c>
      <c r="GD24" s="311"/>
      <c r="GE24" s="312"/>
      <c r="GF24" s="313">
        <f t="shared" si="80"/>
        <v>0</v>
      </c>
      <c r="GG24" s="314"/>
      <c r="GH24" s="58" t="str">
        <f t="shared" si="81"/>
        <v xml:space="preserve"> </v>
      </c>
      <c r="GI24" s="59" t="str">
        <f t="shared" si="82"/>
        <v xml:space="preserve"> </v>
      </c>
      <c r="GJ24" s="60">
        <f t="shared" si="177"/>
        <v>0</v>
      </c>
      <c r="GK24" s="311"/>
      <c r="GL24" s="312"/>
      <c r="GM24" s="313">
        <f t="shared" si="83"/>
        <v>0</v>
      </c>
      <c r="GN24" s="314"/>
      <c r="GO24" s="58" t="str">
        <f t="shared" si="84"/>
        <v xml:space="preserve"> </v>
      </c>
      <c r="GP24" s="59" t="str">
        <f t="shared" si="85"/>
        <v xml:space="preserve"> </v>
      </c>
      <c r="GQ24" s="60">
        <f t="shared" si="178"/>
        <v>0</v>
      </c>
      <c r="GR24" s="311"/>
      <c r="GS24" s="312"/>
      <c r="GT24" s="313">
        <f t="shared" si="86"/>
        <v>0</v>
      </c>
      <c r="GU24" s="314"/>
      <c r="GV24" s="58" t="str">
        <f t="shared" si="87"/>
        <v xml:space="preserve"> </v>
      </c>
      <c r="GW24" s="59" t="str">
        <f t="shared" si="88"/>
        <v xml:space="preserve"> </v>
      </c>
      <c r="GX24" s="60">
        <f t="shared" si="179"/>
        <v>0</v>
      </c>
      <c r="GY24" s="311"/>
      <c r="GZ24" s="312"/>
      <c r="HA24" s="313">
        <f t="shared" si="89"/>
        <v>0</v>
      </c>
      <c r="HB24" s="314"/>
      <c r="HC24" s="58" t="str">
        <f t="shared" si="90"/>
        <v xml:space="preserve"> </v>
      </c>
      <c r="HD24" s="59" t="str">
        <f t="shared" si="91"/>
        <v xml:space="preserve"> </v>
      </c>
      <c r="HE24" s="60">
        <f t="shared" si="180"/>
        <v>0</v>
      </c>
      <c r="HF24" s="311"/>
      <c r="HG24" s="312"/>
      <c r="HH24" s="313">
        <f t="shared" si="92"/>
        <v>0</v>
      </c>
      <c r="HI24" s="314"/>
      <c r="HJ24" s="58" t="str">
        <f t="shared" si="93"/>
        <v xml:space="preserve"> </v>
      </c>
      <c r="HK24" s="59" t="str">
        <f t="shared" si="94"/>
        <v xml:space="preserve"> </v>
      </c>
      <c r="HL24" s="60">
        <f t="shared" si="181"/>
        <v>0</v>
      </c>
      <c r="HM24" s="311"/>
      <c r="HN24" s="312"/>
      <c r="HO24" s="313">
        <f t="shared" si="95"/>
        <v>0</v>
      </c>
      <c r="HP24" s="314"/>
      <c r="HQ24" s="58" t="str">
        <f t="shared" si="96"/>
        <v xml:space="preserve"> </v>
      </c>
      <c r="HR24" s="59" t="str">
        <f t="shared" si="97"/>
        <v xml:space="preserve"> </v>
      </c>
      <c r="HS24" s="60">
        <f t="shared" si="182"/>
        <v>0</v>
      </c>
      <c r="HT24" s="311"/>
      <c r="HU24" s="312"/>
      <c r="HV24" s="313">
        <f t="shared" si="98"/>
        <v>0</v>
      </c>
      <c r="HW24" s="314"/>
      <c r="HX24" s="58" t="str">
        <f t="shared" si="99"/>
        <v xml:space="preserve"> </v>
      </c>
      <c r="HY24" s="59" t="str">
        <f t="shared" si="100"/>
        <v xml:space="preserve"> </v>
      </c>
      <c r="HZ24" s="60">
        <f t="shared" si="183"/>
        <v>0</v>
      </c>
      <c r="IA24" s="311"/>
      <c r="IB24" s="312"/>
      <c r="IC24" s="313">
        <f t="shared" si="101"/>
        <v>0</v>
      </c>
      <c r="ID24" s="314"/>
      <c r="IE24" s="58" t="str">
        <f t="shared" si="102"/>
        <v xml:space="preserve"> </v>
      </c>
      <c r="IF24" s="59" t="str">
        <f t="shared" si="103"/>
        <v xml:space="preserve"> </v>
      </c>
      <c r="IG24" s="60">
        <f t="shared" si="184"/>
        <v>0</v>
      </c>
      <c r="IH24" s="311"/>
      <c r="II24" s="312"/>
      <c r="IJ24" s="313">
        <f t="shared" si="104"/>
        <v>0</v>
      </c>
      <c r="IK24" s="314"/>
      <c r="IL24" s="58" t="str">
        <f t="shared" si="105"/>
        <v xml:space="preserve"> </v>
      </c>
      <c r="IM24" s="59" t="str">
        <f t="shared" si="106"/>
        <v xml:space="preserve"> </v>
      </c>
      <c r="IN24" s="60">
        <f t="shared" si="185"/>
        <v>0</v>
      </c>
      <c r="IO24" s="311"/>
      <c r="IP24" s="312"/>
      <c r="IQ24" s="313">
        <f t="shared" si="107"/>
        <v>0</v>
      </c>
      <c r="IR24" s="314"/>
      <c r="IS24" s="58" t="str">
        <f t="shared" si="108"/>
        <v xml:space="preserve"> </v>
      </c>
      <c r="IT24" s="59" t="str">
        <f t="shared" si="109"/>
        <v xml:space="preserve"> </v>
      </c>
      <c r="IU24" s="60">
        <f t="shared" si="186"/>
        <v>0</v>
      </c>
      <c r="IV24" s="311"/>
      <c r="IW24" s="312"/>
      <c r="IX24" s="313">
        <f t="shared" si="110"/>
        <v>0</v>
      </c>
      <c r="IY24" s="314"/>
      <c r="IZ24" s="58" t="str">
        <f t="shared" si="111"/>
        <v xml:space="preserve"> </v>
      </c>
      <c r="JA24" s="59" t="str">
        <f t="shared" si="112"/>
        <v xml:space="preserve"> </v>
      </c>
      <c r="JB24" s="60">
        <f t="shared" si="187"/>
        <v>0</v>
      </c>
      <c r="JC24" s="311"/>
      <c r="JD24" s="312"/>
      <c r="JE24" s="313">
        <f t="shared" si="113"/>
        <v>0</v>
      </c>
      <c r="JF24" s="314"/>
      <c r="JG24" s="58" t="str">
        <f t="shared" si="114"/>
        <v xml:space="preserve"> </v>
      </c>
      <c r="JH24" s="59" t="str">
        <f t="shared" si="115"/>
        <v xml:space="preserve"> </v>
      </c>
      <c r="JI24" s="60">
        <f t="shared" si="188"/>
        <v>0</v>
      </c>
      <c r="JJ24" s="311"/>
      <c r="JK24" s="312"/>
      <c r="JL24" s="313">
        <f t="shared" si="116"/>
        <v>0</v>
      </c>
      <c r="JM24" s="314"/>
      <c r="JN24" s="58" t="str">
        <f t="shared" si="117"/>
        <v xml:space="preserve"> </v>
      </c>
      <c r="JO24" s="59" t="str">
        <f t="shared" si="118"/>
        <v xml:space="preserve"> </v>
      </c>
      <c r="JP24" s="60">
        <f t="shared" si="189"/>
        <v>0</v>
      </c>
      <c r="JQ24" s="311"/>
      <c r="JR24" s="312"/>
      <c r="JS24" s="313">
        <f t="shared" si="119"/>
        <v>0</v>
      </c>
      <c r="JT24" s="314"/>
      <c r="JU24" s="58" t="str">
        <f t="shared" si="120"/>
        <v xml:space="preserve"> </v>
      </c>
      <c r="JV24" s="59" t="str">
        <f t="shared" si="121"/>
        <v xml:space="preserve"> </v>
      </c>
      <c r="JW24" s="60">
        <f t="shared" si="190"/>
        <v>0</v>
      </c>
      <c r="JX24" s="311"/>
      <c r="JY24" s="312"/>
      <c r="JZ24" s="313">
        <f t="shared" si="122"/>
        <v>0</v>
      </c>
      <c r="KA24" s="314"/>
      <c r="KB24" s="58" t="str">
        <f t="shared" si="123"/>
        <v xml:space="preserve"> </v>
      </c>
      <c r="KC24" s="59" t="str">
        <f t="shared" si="124"/>
        <v xml:space="preserve"> </v>
      </c>
      <c r="KD24" s="60">
        <f t="shared" si="191"/>
        <v>0</v>
      </c>
      <c r="KE24" s="311"/>
      <c r="KF24" s="312"/>
      <c r="KG24" s="313">
        <f t="shared" si="125"/>
        <v>0</v>
      </c>
      <c r="KH24" s="314"/>
      <c r="KI24" s="58" t="str">
        <f t="shared" si="126"/>
        <v xml:space="preserve"> </v>
      </c>
      <c r="KJ24" s="59" t="str">
        <f t="shared" si="127"/>
        <v xml:space="preserve"> </v>
      </c>
      <c r="KK24" s="60">
        <f t="shared" si="192"/>
        <v>0</v>
      </c>
      <c r="KL24" s="311"/>
      <c r="KM24" s="312"/>
      <c r="KN24" s="313">
        <f t="shared" si="128"/>
        <v>0</v>
      </c>
      <c r="KO24" s="314"/>
      <c r="KP24" s="58" t="str">
        <f t="shared" si="129"/>
        <v xml:space="preserve"> </v>
      </c>
      <c r="KQ24" s="59" t="str">
        <f t="shared" si="130"/>
        <v xml:space="preserve"> </v>
      </c>
      <c r="KR24" s="60">
        <f t="shared" si="193"/>
        <v>0</v>
      </c>
      <c r="KS24" s="311"/>
      <c r="KT24" s="312"/>
      <c r="KU24" s="313">
        <f t="shared" si="131"/>
        <v>0</v>
      </c>
      <c r="KV24" s="314"/>
      <c r="KW24" s="58" t="str">
        <f t="shared" si="132"/>
        <v xml:space="preserve"> </v>
      </c>
      <c r="KX24" s="59" t="str">
        <f t="shared" si="133"/>
        <v xml:space="preserve"> </v>
      </c>
      <c r="KY24" s="60">
        <f t="shared" si="194"/>
        <v>0</v>
      </c>
      <c r="KZ24" s="311"/>
      <c r="LA24" s="312"/>
      <c r="LB24" s="313">
        <f t="shared" si="134"/>
        <v>0</v>
      </c>
      <c r="LC24" s="314"/>
      <c r="LD24" s="58" t="str">
        <f t="shared" si="135"/>
        <v xml:space="preserve"> </v>
      </c>
      <c r="LE24" s="59" t="str">
        <f t="shared" si="136"/>
        <v xml:space="preserve"> </v>
      </c>
      <c r="LF24" s="60">
        <f t="shared" si="195"/>
        <v>0</v>
      </c>
      <c r="LG24" s="311"/>
      <c r="LH24" s="312"/>
      <c r="LI24" s="313">
        <f t="shared" si="137"/>
        <v>0</v>
      </c>
      <c r="LJ24" s="314"/>
      <c r="LK24" s="58" t="str">
        <f t="shared" si="138"/>
        <v xml:space="preserve"> </v>
      </c>
      <c r="LL24" s="59" t="str">
        <f t="shared" si="139"/>
        <v xml:space="preserve"> </v>
      </c>
      <c r="LM24" s="60">
        <f t="shared" si="196"/>
        <v>0</v>
      </c>
      <c r="LN24" s="311"/>
      <c r="LO24" s="312"/>
      <c r="LP24" s="313">
        <f t="shared" si="140"/>
        <v>0</v>
      </c>
      <c r="LQ24" s="314"/>
      <c r="LR24" s="58" t="str">
        <f t="shared" si="141"/>
        <v xml:space="preserve"> </v>
      </c>
      <c r="LS24" s="59" t="str">
        <f t="shared" si="142"/>
        <v xml:space="preserve"> </v>
      </c>
      <c r="LT24" s="60">
        <f t="shared" si="197"/>
        <v>0</v>
      </c>
      <c r="LU24" s="311"/>
      <c r="LV24" s="312"/>
      <c r="LW24" s="313">
        <f t="shared" si="143"/>
        <v>0</v>
      </c>
      <c r="LX24" s="314"/>
      <c r="LY24" s="58" t="str">
        <f t="shared" si="144"/>
        <v xml:space="preserve"> </v>
      </c>
      <c r="LZ24" s="59" t="str">
        <f t="shared" si="145"/>
        <v xml:space="preserve"> </v>
      </c>
      <c r="MA24" s="60">
        <f t="shared" si="198"/>
        <v>0</v>
      </c>
      <c r="MB24" s="311"/>
      <c r="MC24" s="312"/>
      <c r="MD24" s="313">
        <f t="shared" si="146"/>
        <v>0</v>
      </c>
      <c r="ME24" s="314"/>
      <c r="MF24" s="58" t="str">
        <f t="shared" si="147"/>
        <v xml:space="preserve"> </v>
      </c>
      <c r="MG24" s="59" t="str">
        <f t="shared" si="148"/>
        <v xml:space="preserve"> </v>
      </c>
      <c r="MH24" s="60">
        <f t="shared" si="199"/>
        <v>0</v>
      </c>
      <c r="MI24" s="311"/>
      <c r="MJ24" s="312"/>
      <c r="MK24" s="313">
        <f t="shared" si="149"/>
        <v>0</v>
      </c>
      <c r="ML24" s="314"/>
    </row>
    <row r="25" spans="1:350" ht="15.75" thickBot="1">
      <c r="A25" s="61" t="str">
        <f t="shared" si="0"/>
        <v xml:space="preserve"> </v>
      </c>
      <c r="B25" s="62" t="str">
        <f t="shared" si="1"/>
        <v xml:space="preserve"> </v>
      </c>
      <c r="C25" s="63">
        <f t="shared" si="150"/>
        <v>0</v>
      </c>
      <c r="D25" s="315"/>
      <c r="E25" s="316"/>
      <c r="F25" s="317">
        <f>ROUND(D25/7*C25,0)</f>
        <v>0</v>
      </c>
      <c r="G25" s="318"/>
      <c r="H25" s="61" t="str">
        <f t="shared" si="3"/>
        <v xml:space="preserve"> </v>
      </c>
      <c r="I25" s="62" t="str">
        <f t="shared" si="4"/>
        <v xml:space="preserve"> </v>
      </c>
      <c r="J25" s="63">
        <f t="shared" si="151"/>
        <v>0</v>
      </c>
      <c r="K25" s="315"/>
      <c r="L25" s="316"/>
      <c r="M25" s="317">
        <f>ROUND(K25/7*J25,0)</f>
        <v>0</v>
      </c>
      <c r="N25" s="318"/>
      <c r="O25" s="61" t="str">
        <f t="shared" si="6"/>
        <v xml:space="preserve"> </v>
      </c>
      <c r="P25" s="62" t="str">
        <f t="shared" si="7"/>
        <v xml:space="preserve"> </v>
      </c>
      <c r="Q25" s="63">
        <f t="shared" si="152"/>
        <v>0</v>
      </c>
      <c r="R25" s="315"/>
      <c r="S25" s="316"/>
      <c r="T25" s="317">
        <f>ROUND(R25/7*Q25,0)</f>
        <v>0</v>
      </c>
      <c r="U25" s="318"/>
      <c r="V25" s="61" t="str">
        <f t="shared" si="9"/>
        <v xml:space="preserve"> </v>
      </c>
      <c r="W25" s="62" t="str">
        <f t="shared" si="10"/>
        <v xml:space="preserve"> </v>
      </c>
      <c r="X25" s="63">
        <f t="shared" si="153"/>
        <v>0</v>
      </c>
      <c r="Y25" s="315"/>
      <c r="Z25" s="316"/>
      <c r="AA25" s="317">
        <f>ROUND(Y25/7*X25,0)</f>
        <v>0</v>
      </c>
      <c r="AB25" s="318"/>
      <c r="AC25" s="61" t="str">
        <f t="shared" si="12"/>
        <v xml:space="preserve"> </v>
      </c>
      <c r="AD25" s="62" t="str">
        <f t="shared" si="13"/>
        <v xml:space="preserve"> </v>
      </c>
      <c r="AE25" s="63">
        <f t="shared" si="154"/>
        <v>0</v>
      </c>
      <c r="AF25" s="315"/>
      <c r="AG25" s="316"/>
      <c r="AH25" s="317">
        <f>ROUND(AF25/7*AE25,0)</f>
        <v>0</v>
      </c>
      <c r="AI25" s="318"/>
      <c r="AJ25" s="61" t="str">
        <f t="shared" si="15"/>
        <v xml:space="preserve"> </v>
      </c>
      <c r="AK25" s="62" t="str">
        <f t="shared" si="16"/>
        <v xml:space="preserve"> </v>
      </c>
      <c r="AL25" s="63">
        <f t="shared" si="155"/>
        <v>0</v>
      </c>
      <c r="AM25" s="315"/>
      <c r="AN25" s="316"/>
      <c r="AO25" s="317">
        <f>ROUND(AM25/7*AL25,0)</f>
        <v>0</v>
      </c>
      <c r="AP25" s="318"/>
      <c r="AQ25" s="61" t="str">
        <f t="shared" si="18"/>
        <v xml:space="preserve"> </v>
      </c>
      <c r="AR25" s="62" t="str">
        <f t="shared" si="19"/>
        <v xml:space="preserve"> </v>
      </c>
      <c r="AS25" s="63">
        <f t="shared" si="156"/>
        <v>0</v>
      </c>
      <c r="AT25" s="315"/>
      <c r="AU25" s="316"/>
      <c r="AV25" s="317">
        <f>ROUND(AT25/7*AS25,0)</f>
        <v>0</v>
      </c>
      <c r="AW25" s="318"/>
      <c r="AX25" s="61" t="str">
        <f t="shared" si="21"/>
        <v xml:space="preserve"> </v>
      </c>
      <c r="AY25" s="62" t="str">
        <f t="shared" si="22"/>
        <v xml:space="preserve"> </v>
      </c>
      <c r="AZ25" s="63">
        <f t="shared" si="157"/>
        <v>0</v>
      </c>
      <c r="BA25" s="315"/>
      <c r="BB25" s="316"/>
      <c r="BC25" s="317">
        <f>ROUND(BA25/7*AZ25,0)</f>
        <v>0</v>
      </c>
      <c r="BD25" s="318"/>
      <c r="BE25" s="61" t="str">
        <f t="shared" si="24"/>
        <v xml:space="preserve"> </v>
      </c>
      <c r="BF25" s="62" t="str">
        <f t="shared" si="25"/>
        <v xml:space="preserve"> </v>
      </c>
      <c r="BG25" s="63">
        <f t="shared" si="158"/>
        <v>0</v>
      </c>
      <c r="BH25" s="315"/>
      <c r="BI25" s="316"/>
      <c r="BJ25" s="317">
        <f>ROUND(BH25/7*BG25,0)</f>
        <v>0</v>
      </c>
      <c r="BK25" s="318"/>
      <c r="BL25" s="61" t="str">
        <f t="shared" si="27"/>
        <v xml:space="preserve"> </v>
      </c>
      <c r="BM25" s="62" t="str">
        <f t="shared" si="28"/>
        <v xml:space="preserve"> </v>
      </c>
      <c r="BN25" s="63">
        <f t="shared" si="159"/>
        <v>0</v>
      </c>
      <c r="BO25" s="315"/>
      <c r="BP25" s="316"/>
      <c r="BQ25" s="317">
        <f>ROUND(BO25/7*BN25,0)</f>
        <v>0</v>
      </c>
      <c r="BR25" s="318"/>
      <c r="BS25" s="61" t="str">
        <f t="shared" si="30"/>
        <v xml:space="preserve"> </v>
      </c>
      <c r="BT25" s="62" t="str">
        <f t="shared" si="31"/>
        <v xml:space="preserve"> </v>
      </c>
      <c r="BU25" s="63">
        <f t="shared" si="160"/>
        <v>0</v>
      </c>
      <c r="BV25" s="315"/>
      <c r="BW25" s="316"/>
      <c r="BX25" s="317">
        <f>ROUND(BV25/7*BU25,0)</f>
        <v>0</v>
      </c>
      <c r="BY25" s="318"/>
      <c r="BZ25" s="61" t="str">
        <f t="shared" si="33"/>
        <v xml:space="preserve"> </v>
      </c>
      <c r="CA25" s="62" t="str">
        <f t="shared" si="34"/>
        <v xml:space="preserve"> </v>
      </c>
      <c r="CB25" s="63">
        <f t="shared" si="161"/>
        <v>0</v>
      </c>
      <c r="CC25" s="315"/>
      <c r="CD25" s="316"/>
      <c r="CE25" s="317">
        <f>ROUND(CC25/7*CB25,0)</f>
        <v>0</v>
      </c>
      <c r="CF25" s="318"/>
      <c r="CG25" s="61" t="str">
        <f t="shared" si="36"/>
        <v xml:space="preserve"> </v>
      </c>
      <c r="CH25" s="62" t="str">
        <f t="shared" si="37"/>
        <v xml:space="preserve"> </v>
      </c>
      <c r="CI25" s="63">
        <f t="shared" si="162"/>
        <v>0</v>
      </c>
      <c r="CJ25" s="315"/>
      <c r="CK25" s="316"/>
      <c r="CL25" s="317">
        <f>ROUND(CJ25/7*CI25,0)</f>
        <v>0</v>
      </c>
      <c r="CM25" s="318"/>
      <c r="CN25" s="61" t="str">
        <f t="shared" si="39"/>
        <v xml:space="preserve"> </v>
      </c>
      <c r="CO25" s="62" t="str">
        <f t="shared" si="40"/>
        <v xml:space="preserve"> </v>
      </c>
      <c r="CP25" s="63">
        <f t="shared" si="163"/>
        <v>0</v>
      </c>
      <c r="CQ25" s="315"/>
      <c r="CR25" s="316"/>
      <c r="CS25" s="317">
        <f>ROUND(CQ25/7*CP25,0)</f>
        <v>0</v>
      </c>
      <c r="CT25" s="318"/>
      <c r="CU25" s="61" t="str">
        <f t="shared" si="42"/>
        <v xml:space="preserve"> </v>
      </c>
      <c r="CV25" s="62" t="str">
        <f t="shared" si="43"/>
        <v xml:space="preserve"> </v>
      </c>
      <c r="CW25" s="63">
        <f t="shared" si="164"/>
        <v>0</v>
      </c>
      <c r="CX25" s="315"/>
      <c r="CY25" s="316"/>
      <c r="CZ25" s="317">
        <f>ROUND(CX25/7*CW25,0)</f>
        <v>0</v>
      </c>
      <c r="DA25" s="318"/>
      <c r="DB25" s="61" t="str">
        <f t="shared" si="45"/>
        <v xml:space="preserve"> </v>
      </c>
      <c r="DC25" s="62" t="str">
        <f t="shared" si="46"/>
        <v xml:space="preserve"> </v>
      </c>
      <c r="DD25" s="63">
        <f t="shared" si="165"/>
        <v>0</v>
      </c>
      <c r="DE25" s="315"/>
      <c r="DF25" s="316"/>
      <c r="DG25" s="317">
        <f>ROUND(DE25/7*DD25,0)</f>
        <v>0</v>
      </c>
      <c r="DH25" s="318"/>
      <c r="DI25" s="61" t="str">
        <f t="shared" si="48"/>
        <v xml:space="preserve"> </v>
      </c>
      <c r="DJ25" s="62" t="str">
        <f t="shared" si="49"/>
        <v xml:space="preserve"> </v>
      </c>
      <c r="DK25" s="63">
        <f t="shared" si="166"/>
        <v>0</v>
      </c>
      <c r="DL25" s="315"/>
      <c r="DM25" s="316"/>
      <c r="DN25" s="317">
        <f>ROUND(DL25/7*DK25,0)</f>
        <v>0</v>
      </c>
      <c r="DO25" s="318"/>
      <c r="DP25" s="61" t="str">
        <f t="shared" si="51"/>
        <v xml:space="preserve"> </v>
      </c>
      <c r="DQ25" s="62" t="str">
        <f t="shared" si="52"/>
        <v xml:space="preserve"> </v>
      </c>
      <c r="DR25" s="63">
        <f t="shared" si="167"/>
        <v>0</v>
      </c>
      <c r="DS25" s="315"/>
      <c r="DT25" s="316"/>
      <c r="DU25" s="317">
        <f>ROUND(DS25/7*DR25,0)</f>
        <v>0</v>
      </c>
      <c r="DV25" s="318"/>
      <c r="DW25" s="61" t="str">
        <f t="shared" si="54"/>
        <v xml:space="preserve"> </v>
      </c>
      <c r="DX25" s="62" t="str">
        <f t="shared" si="55"/>
        <v xml:space="preserve"> </v>
      </c>
      <c r="DY25" s="63">
        <f t="shared" si="168"/>
        <v>0</v>
      </c>
      <c r="DZ25" s="315"/>
      <c r="EA25" s="316"/>
      <c r="EB25" s="317">
        <f>ROUND(DZ25/7*DY25,0)</f>
        <v>0</v>
      </c>
      <c r="EC25" s="318"/>
      <c r="ED25" s="61" t="str">
        <f t="shared" si="57"/>
        <v xml:space="preserve"> </v>
      </c>
      <c r="EE25" s="62" t="str">
        <f t="shared" si="58"/>
        <v xml:space="preserve"> </v>
      </c>
      <c r="EF25" s="63">
        <f t="shared" si="169"/>
        <v>0</v>
      </c>
      <c r="EG25" s="315"/>
      <c r="EH25" s="316"/>
      <c r="EI25" s="317">
        <f>ROUND(EG25/7*EF25,0)</f>
        <v>0</v>
      </c>
      <c r="EJ25" s="318"/>
      <c r="EK25" s="61" t="str">
        <f t="shared" si="60"/>
        <v xml:space="preserve"> </v>
      </c>
      <c r="EL25" s="62" t="str">
        <f t="shared" si="61"/>
        <v xml:space="preserve"> </v>
      </c>
      <c r="EM25" s="63">
        <f t="shared" si="170"/>
        <v>0</v>
      </c>
      <c r="EN25" s="315"/>
      <c r="EO25" s="316"/>
      <c r="EP25" s="317">
        <f>ROUND(EN25/7*EM25,0)</f>
        <v>0</v>
      </c>
      <c r="EQ25" s="318"/>
      <c r="ER25" s="61" t="str">
        <f t="shared" si="63"/>
        <v xml:space="preserve"> </v>
      </c>
      <c r="ES25" s="62" t="str">
        <f t="shared" si="64"/>
        <v xml:space="preserve"> </v>
      </c>
      <c r="ET25" s="63">
        <f t="shared" si="171"/>
        <v>0</v>
      </c>
      <c r="EU25" s="315"/>
      <c r="EV25" s="316"/>
      <c r="EW25" s="317">
        <f>ROUND(EU25/7*ET25,0)</f>
        <v>0</v>
      </c>
      <c r="EX25" s="318"/>
      <c r="EY25" s="61" t="str">
        <f t="shared" si="66"/>
        <v xml:space="preserve"> </v>
      </c>
      <c r="EZ25" s="62" t="str">
        <f t="shared" si="67"/>
        <v xml:space="preserve"> </v>
      </c>
      <c r="FA25" s="63">
        <f t="shared" si="172"/>
        <v>0</v>
      </c>
      <c r="FB25" s="315"/>
      <c r="FC25" s="316"/>
      <c r="FD25" s="317">
        <f>ROUND(FB25/7*FA25,0)</f>
        <v>0</v>
      </c>
      <c r="FE25" s="318"/>
      <c r="FF25" s="61" t="str">
        <f t="shared" si="69"/>
        <v xml:space="preserve"> </v>
      </c>
      <c r="FG25" s="62" t="str">
        <f t="shared" si="70"/>
        <v xml:space="preserve"> </v>
      </c>
      <c r="FH25" s="63">
        <f t="shared" si="173"/>
        <v>0</v>
      </c>
      <c r="FI25" s="315"/>
      <c r="FJ25" s="316"/>
      <c r="FK25" s="317">
        <f>ROUND(FI25/7*FH25,0)</f>
        <v>0</v>
      </c>
      <c r="FL25" s="318"/>
      <c r="FM25" s="61" t="str">
        <f t="shared" si="72"/>
        <v xml:space="preserve"> </v>
      </c>
      <c r="FN25" s="62" t="str">
        <f t="shared" si="73"/>
        <v xml:space="preserve"> </v>
      </c>
      <c r="FO25" s="63">
        <f t="shared" si="174"/>
        <v>0</v>
      </c>
      <c r="FP25" s="315"/>
      <c r="FQ25" s="316"/>
      <c r="FR25" s="317">
        <f>ROUND(FP25/7*FO25,0)</f>
        <v>0</v>
      </c>
      <c r="FS25" s="318"/>
      <c r="FT25" s="61" t="str">
        <f t="shared" si="75"/>
        <v xml:space="preserve"> </v>
      </c>
      <c r="FU25" s="62" t="str">
        <f t="shared" si="76"/>
        <v xml:space="preserve"> </v>
      </c>
      <c r="FV25" s="63">
        <f t="shared" si="175"/>
        <v>0</v>
      </c>
      <c r="FW25" s="315"/>
      <c r="FX25" s="316"/>
      <c r="FY25" s="317">
        <f>ROUND(FW25/7*FV25,0)</f>
        <v>0</v>
      </c>
      <c r="FZ25" s="318"/>
      <c r="GA25" s="61" t="str">
        <f t="shared" si="78"/>
        <v xml:space="preserve"> </v>
      </c>
      <c r="GB25" s="62" t="str">
        <f t="shared" si="79"/>
        <v xml:space="preserve"> </v>
      </c>
      <c r="GC25" s="63">
        <f t="shared" si="176"/>
        <v>0</v>
      </c>
      <c r="GD25" s="315"/>
      <c r="GE25" s="316"/>
      <c r="GF25" s="317">
        <f>ROUND(GD25/7*GC25,0)</f>
        <v>0</v>
      </c>
      <c r="GG25" s="318"/>
      <c r="GH25" s="61" t="str">
        <f t="shared" si="81"/>
        <v xml:space="preserve"> </v>
      </c>
      <c r="GI25" s="62" t="str">
        <f t="shared" si="82"/>
        <v xml:space="preserve"> </v>
      </c>
      <c r="GJ25" s="63">
        <f t="shared" si="177"/>
        <v>0</v>
      </c>
      <c r="GK25" s="315"/>
      <c r="GL25" s="316"/>
      <c r="GM25" s="317">
        <f>ROUND(GK25/7*GJ25,0)</f>
        <v>0</v>
      </c>
      <c r="GN25" s="318"/>
      <c r="GO25" s="61" t="str">
        <f t="shared" si="84"/>
        <v xml:space="preserve"> </v>
      </c>
      <c r="GP25" s="62" t="str">
        <f t="shared" si="85"/>
        <v xml:space="preserve"> </v>
      </c>
      <c r="GQ25" s="63">
        <f t="shared" si="178"/>
        <v>0</v>
      </c>
      <c r="GR25" s="315"/>
      <c r="GS25" s="316"/>
      <c r="GT25" s="317">
        <f>ROUND(GR25/7*GQ25,0)</f>
        <v>0</v>
      </c>
      <c r="GU25" s="318"/>
      <c r="GV25" s="61" t="str">
        <f t="shared" si="87"/>
        <v xml:space="preserve"> </v>
      </c>
      <c r="GW25" s="62" t="str">
        <f t="shared" si="88"/>
        <v xml:space="preserve"> </v>
      </c>
      <c r="GX25" s="63">
        <f t="shared" si="179"/>
        <v>0</v>
      </c>
      <c r="GY25" s="315"/>
      <c r="GZ25" s="316"/>
      <c r="HA25" s="317">
        <f>ROUND(GY25/7*GX25,0)</f>
        <v>0</v>
      </c>
      <c r="HB25" s="318"/>
      <c r="HC25" s="61" t="str">
        <f t="shared" si="90"/>
        <v xml:space="preserve"> </v>
      </c>
      <c r="HD25" s="62" t="str">
        <f t="shared" si="91"/>
        <v xml:space="preserve"> </v>
      </c>
      <c r="HE25" s="63">
        <f t="shared" si="180"/>
        <v>0</v>
      </c>
      <c r="HF25" s="315"/>
      <c r="HG25" s="316"/>
      <c r="HH25" s="317">
        <f>ROUND(HF25/7*HE25,0)</f>
        <v>0</v>
      </c>
      <c r="HI25" s="318"/>
      <c r="HJ25" s="61" t="str">
        <f t="shared" si="93"/>
        <v xml:space="preserve"> </v>
      </c>
      <c r="HK25" s="62" t="str">
        <f t="shared" si="94"/>
        <v xml:space="preserve"> </v>
      </c>
      <c r="HL25" s="63">
        <f t="shared" si="181"/>
        <v>0</v>
      </c>
      <c r="HM25" s="315"/>
      <c r="HN25" s="316"/>
      <c r="HO25" s="317">
        <f>ROUND(HM25/7*HL25,0)</f>
        <v>0</v>
      </c>
      <c r="HP25" s="318"/>
      <c r="HQ25" s="61" t="str">
        <f t="shared" si="96"/>
        <v xml:space="preserve"> </v>
      </c>
      <c r="HR25" s="62" t="str">
        <f t="shared" si="97"/>
        <v xml:space="preserve"> </v>
      </c>
      <c r="HS25" s="63">
        <f t="shared" si="182"/>
        <v>0</v>
      </c>
      <c r="HT25" s="315"/>
      <c r="HU25" s="316"/>
      <c r="HV25" s="317">
        <f>ROUND(HT25/7*HS25,0)</f>
        <v>0</v>
      </c>
      <c r="HW25" s="318"/>
      <c r="HX25" s="61" t="str">
        <f t="shared" si="99"/>
        <v xml:space="preserve"> </v>
      </c>
      <c r="HY25" s="62" t="str">
        <f t="shared" si="100"/>
        <v xml:space="preserve"> </v>
      </c>
      <c r="HZ25" s="63">
        <f t="shared" si="183"/>
        <v>0</v>
      </c>
      <c r="IA25" s="315"/>
      <c r="IB25" s="316"/>
      <c r="IC25" s="317">
        <f>ROUND(IA25/7*HZ25,0)</f>
        <v>0</v>
      </c>
      <c r="ID25" s="318"/>
      <c r="IE25" s="61" t="str">
        <f t="shared" si="102"/>
        <v xml:space="preserve"> </v>
      </c>
      <c r="IF25" s="62" t="str">
        <f t="shared" si="103"/>
        <v xml:space="preserve"> </v>
      </c>
      <c r="IG25" s="63">
        <f t="shared" si="184"/>
        <v>0</v>
      </c>
      <c r="IH25" s="315"/>
      <c r="II25" s="316"/>
      <c r="IJ25" s="317">
        <f>ROUND(IH25/7*IG25,0)</f>
        <v>0</v>
      </c>
      <c r="IK25" s="318"/>
      <c r="IL25" s="61" t="str">
        <f t="shared" si="105"/>
        <v xml:space="preserve"> </v>
      </c>
      <c r="IM25" s="62" t="str">
        <f t="shared" si="106"/>
        <v xml:space="preserve"> </v>
      </c>
      <c r="IN25" s="63">
        <f t="shared" si="185"/>
        <v>0</v>
      </c>
      <c r="IO25" s="315"/>
      <c r="IP25" s="316"/>
      <c r="IQ25" s="317">
        <f>ROUND(IO25/7*IN25,0)</f>
        <v>0</v>
      </c>
      <c r="IR25" s="318"/>
      <c r="IS25" s="61" t="str">
        <f t="shared" si="108"/>
        <v xml:space="preserve"> </v>
      </c>
      <c r="IT25" s="62" t="str">
        <f t="shared" si="109"/>
        <v xml:space="preserve"> </v>
      </c>
      <c r="IU25" s="63">
        <f t="shared" si="186"/>
        <v>0</v>
      </c>
      <c r="IV25" s="315"/>
      <c r="IW25" s="316"/>
      <c r="IX25" s="317">
        <f>ROUND(IV25/7*IU25,0)</f>
        <v>0</v>
      </c>
      <c r="IY25" s="318"/>
      <c r="IZ25" s="61" t="str">
        <f t="shared" si="111"/>
        <v xml:space="preserve"> </v>
      </c>
      <c r="JA25" s="62" t="str">
        <f t="shared" si="112"/>
        <v xml:space="preserve"> </v>
      </c>
      <c r="JB25" s="63">
        <f t="shared" si="187"/>
        <v>0</v>
      </c>
      <c r="JC25" s="315"/>
      <c r="JD25" s="316"/>
      <c r="JE25" s="317">
        <f>ROUND(JC25/7*JB25,0)</f>
        <v>0</v>
      </c>
      <c r="JF25" s="318"/>
      <c r="JG25" s="61" t="str">
        <f t="shared" si="114"/>
        <v xml:space="preserve"> </v>
      </c>
      <c r="JH25" s="62" t="str">
        <f t="shared" si="115"/>
        <v xml:space="preserve"> </v>
      </c>
      <c r="JI25" s="63">
        <f t="shared" si="188"/>
        <v>0</v>
      </c>
      <c r="JJ25" s="315"/>
      <c r="JK25" s="316"/>
      <c r="JL25" s="317">
        <f>ROUND(JJ25/7*JI25,0)</f>
        <v>0</v>
      </c>
      <c r="JM25" s="318"/>
      <c r="JN25" s="61" t="str">
        <f t="shared" si="117"/>
        <v xml:space="preserve"> </v>
      </c>
      <c r="JO25" s="62" t="str">
        <f t="shared" si="118"/>
        <v xml:space="preserve"> </v>
      </c>
      <c r="JP25" s="63">
        <f t="shared" si="189"/>
        <v>0</v>
      </c>
      <c r="JQ25" s="315"/>
      <c r="JR25" s="316"/>
      <c r="JS25" s="317">
        <f>ROUND(JQ25/7*JP25,0)</f>
        <v>0</v>
      </c>
      <c r="JT25" s="318"/>
      <c r="JU25" s="61" t="str">
        <f t="shared" si="120"/>
        <v xml:space="preserve"> </v>
      </c>
      <c r="JV25" s="62" t="str">
        <f t="shared" si="121"/>
        <v xml:space="preserve"> </v>
      </c>
      <c r="JW25" s="63">
        <f t="shared" si="190"/>
        <v>0</v>
      </c>
      <c r="JX25" s="315"/>
      <c r="JY25" s="316"/>
      <c r="JZ25" s="317">
        <f>ROUND(JX25/7*JW25,0)</f>
        <v>0</v>
      </c>
      <c r="KA25" s="318"/>
      <c r="KB25" s="61" t="str">
        <f t="shared" si="123"/>
        <v xml:space="preserve"> </v>
      </c>
      <c r="KC25" s="62" t="str">
        <f t="shared" si="124"/>
        <v xml:space="preserve"> </v>
      </c>
      <c r="KD25" s="63">
        <f t="shared" si="191"/>
        <v>0</v>
      </c>
      <c r="KE25" s="315"/>
      <c r="KF25" s="316"/>
      <c r="KG25" s="317">
        <f>ROUND(KE25/7*KD25,0)</f>
        <v>0</v>
      </c>
      <c r="KH25" s="318"/>
      <c r="KI25" s="61" t="str">
        <f t="shared" si="126"/>
        <v xml:space="preserve"> </v>
      </c>
      <c r="KJ25" s="62" t="str">
        <f t="shared" si="127"/>
        <v xml:space="preserve"> </v>
      </c>
      <c r="KK25" s="63">
        <f t="shared" si="192"/>
        <v>0</v>
      </c>
      <c r="KL25" s="315"/>
      <c r="KM25" s="316"/>
      <c r="KN25" s="317">
        <f>ROUND(KL25/7*KK25,0)</f>
        <v>0</v>
      </c>
      <c r="KO25" s="318"/>
      <c r="KP25" s="61" t="str">
        <f t="shared" si="129"/>
        <v xml:space="preserve"> </v>
      </c>
      <c r="KQ25" s="62" t="str">
        <f t="shared" si="130"/>
        <v xml:space="preserve"> </v>
      </c>
      <c r="KR25" s="63">
        <f t="shared" si="193"/>
        <v>0</v>
      </c>
      <c r="KS25" s="315"/>
      <c r="KT25" s="316"/>
      <c r="KU25" s="317">
        <f>ROUND(KS25/7*KR25,0)</f>
        <v>0</v>
      </c>
      <c r="KV25" s="318"/>
      <c r="KW25" s="61" t="str">
        <f t="shared" si="132"/>
        <v xml:space="preserve"> </v>
      </c>
      <c r="KX25" s="62" t="str">
        <f t="shared" si="133"/>
        <v xml:space="preserve"> </v>
      </c>
      <c r="KY25" s="63">
        <f t="shared" si="194"/>
        <v>0</v>
      </c>
      <c r="KZ25" s="315"/>
      <c r="LA25" s="316"/>
      <c r="LB25" s="317">
        <f>ROUND(KZ25/7*KY25,0)</f>
        <v>0</v>
      </c>
      <c r="LC25" s="318"/>
      <c r="LD25" s="61" t="str">
        <f t="shared" si="135"/>
        <v xml:space="preserve"> </v>
      </c>
      <c r="LE25" s="62" t="str">
        <f t="shared" si="136"/>
        <v xml:space="preserve"> </v>
      </c>
      <c r="LF25" s="63">
        <f t="shared" si="195"/>
        <v>0</v>
      </c>
      <c r="LG25" s="315"/>
      <c r="LH25" s="316"/>
      <c r="LI25" s="317">
        <f>ROUND(LG25/7*LF25,0)</f>
        <v>0</v>
      </c>
      <c r="LJ25" s="318"/>
      <c r="LK25" s="61" t="str">
        <f t="shared" si="138"/>
        <v xml:space="preserve"> </v>
      </c>
      <c r="LL25" s="62" t="str">
        <f t="shared" si="139"/>
        <v xml:space="preserve"> </v>
      </c>
      <c r="LM25" s="63">
        <f t="shared" si="196"/>
        <v>0</v>
      </c>
      <c r="LN25" s="315"/>
      <c r="LO25" s="316"/>
      <c r="LP25" s="317">
        <f>ROUND(LN25/7*LM25,0)</f>
        <v>0</v>
      </c>
      <c r="LQ25" s="318"/>
      <c r="LR25" s="61" t="str">
        <f t="shared" si="141"/>
        <v xml:space="preserve"> </v>
      </c>
      <c r="LS25" s="62" t="str">
        <f t="shared" si="142"/>
        <v xml:space="preserve"> </v>
      </c>
      <c r="LT25" s="63">
        <f t="shared" si="197"/>
        <v>0</v>
      </c>
      <c r="LU25" s="315"/>
      <c r="LV25" s="316"/>
      <c r="LW25" s="317">
        <f>ROUND(LU25/7*LT25,0)</f>
        <v>0</v>
      </c>
      <c r="LX25" s="318"/>
      <c r="LY25" s="61" t="str">
        <f t="shared" si="144"/>
        <v xml:space="preserve"> </v>
      </c>
      <c r="LZ25" s="62" t="str">
        <f t="shared" si="145"/>
        <v xml:space="preserve"> </v>
      </c>
      <c r="MA25" s="63">
        <f t="shared" si="198"/>
        <v>0</v>
      </c>
      <c r="MB25" s="315"/>
      <c r="MC25" s="316"/>
      <c r="MD25" s="317">
        <f>ROUND(MB25/7*MA25,0)</f>
        <v>0</v>
      </c>
      <c r="ME25" s="318"/>
      <c r="MF25" s="61" t="str">
        <f t="shared" si="147"/>
        <v xml:space="preserve"> </v>
      </c>
      <c r="MG25" s="62" t="str">
        <f t="shared" si="148"/>
        <v xml:space="preserve"> </v>
      </c>
      <c r="MH25" s="63">
        <f t="shared" si="199"/>
        <v>0</v>
      </c>
      <c r="MI25" s="315"/>
      <c r="MJ25" s="316"/>
      <c r="MK25" s="317">
        <f>ROUND(MI25/7*MH25,0)</f>
        <v>0</v>
      </c>
      <c r="ML25" s="318"/>
    </row>
    <row r="26" spans="1:350" ht="18.75" thickBot="1">
      <c r="D26" s="319" t="s">
        <v>38</v>
      </c>
      <c r="E26" s="320"/>
      <c r="F26" s="321">
        <f>SUM(F16:G25)</f>
        <v>0</v>
      </c>
      <c r="G26" s="322"/>
      <c r="K26" s="319" t="s">
        <v>38</v>
      </c>
      <c r="L26" s="320"/>
      <c r="M26" s="321">
        <f>SUM(M16:N25)</f>
        <v>0</v>
      </c>
      <c r="N26" s="322"/>
      <c r="R26" s="319" t="s">
        <v>38</v>
      </c>
      <c r="S26" s="320"/>
      <c r="T26" s="321">
        <f>SUM(T16:U25)</f>
        <v>0</v>
      </c>
      <c r="U26" s="322"/>
      <c r="Y26" s="319" t="s">
        <v>38</v>
      </c>
      <c r="Z26" s="320"/>
      <c r="AA26" s="321">
        <f>SUM(AA16:AB25)</f>
        <v>0</v>
      </c>
      <c r="AB26" s="322"/>
      <c r="AF26" s="319" t="s">
        <v>38</v>
      </c>
      <c r="AG26" s="320"/>
      <c r="AH26" s="321">
        <f>SUM(AH16:AI25)</f>
        <v>0</v>
      </c>
      <c r="AI26" s="322"/>
      <c r="AM26" s="319" t="s">
        <v>38</v>
      </c>
      <c r="AN26" s="320"/>
      <c r="AO26" s="321">
        <f>SUM(AO16:AP25)</f>
        <v>0</v>
      </c>
      <c r="AP26" s="322"/>
      <c r="AT26" s="319" t="s">
        <v>38</v>
      </c>
      <c r="AU26" s="320"/>
      <c r="AV26" s="321">
        <f>SUM(AV16:AW25)</f>
        <v>0</v>
      </c>
      <c r="AW26" s="322"/>
      <c r="BA26" s="319" t="s">
        <v>38</v>
      </c>
      <c r="BB26" s="320"/>
      <c r="BC26" s="321">
        <f>SUM(BC16:BD25)</f>
        <v>0</v>
      </c>
      <c r="BD26" s="322"/>
      <c r="BH26" s="319" t="s">
        <v>38</v>
      </c>
      <c r="BI26" s="320"/>
      <c r="BJ26" s="321">
        <f>SUM(BJ16:BK25)</f>
        <v>0</v>
      </c>
      <c r="BK26" s="322"/>
      <c r="BO26" s="319" t="s">
        <v>38</v>
      </c>
      <c r="BP26" s="320"/>
      <c r="BQ26" s="321">
        <f>SUM(BQ16:BR25)</f>
        <v>0</v>
      </c>
      <c r="BR26" s="322"/>
      <c r="BV26" s="319" t="s">
        <v>38</v>
      </c>
      <c r="BW26" s="320"/>
      <c r="BX26" s="321">
        <f>SUM(BX16:BY25)</f>
        <v>0</v>
      </c>
      <c r="BY26" s="322"/>
      <c r="CC26" s="319" t="s">
        <v>38</v>
      </c>
      <c r="CD26" s="320"/>
      <c r="CE26" s="321">
        <f>SUM(CE16:CF25)</f>
        <v>0</v>
      </c>
      <c r="CF26" s="322"/>
      <c r="CJ26" s="319" t="s">
        <v>38</v>
      </c>
      <c r="CK26" s="320"/>
      <c r="CL26" s="321">
        <f>SUM(CL16:CM25)</f>
        <v>0</v>
      </c>
      <c r="CM26" s="322"/>
      <c r="CQ26" s="319" t="s">
        <v>38</v>
      </c>
      <c r="CR26" s="320"/>
      <c r="CS26" s="321">
        <f>SUM(CS16:CT25)</f>
        <v>0</v>
      </c>
      <c r="CT26" s="322"/>
      <c r="CX26" s="319" t="s">
        <v>38</v>
      </c>
      <c r="CY26" s="320"/>
      <c r="CZ26" s="321">
        <f>SUM(CZ16:DA25)</f>
        <v>0</v>
      </c>
      <c r="DA26" s="322"/>
      <c r="DE26" s="319" t="s">
        <v>38</v>
      </c>
      <c r="DF26" s="320"/>
      <c r="DG26" s="321">
        <f>SUM(DG16:DH25)</f>
        <v>0</v>
      </c>
      <c r="DH26" s="322"/>
      <c r="DL26" s="319" t="s">
        <v>38</v>
      </c>
      <c r="DM26" s="320"/>
      <c r="DN26" s="321">
        <f>SUM(DN16:DO25)</f>
        <v>0</v>
      </c>
      <c r="DO26" s="322"/>
      <c r="DS26" s="319" t="s">
        <v>38</v>
      </c>
      <c r="DT26" s="320"/>
      <c r="DU26" s="321">
        <f>SUM(DU16:DV25)</f>
        <v>0</v>
      </c>
      <c r="DV26" s="322"/>
      <c r="DZ26" s="319" t="s">
        <v>38</v>
      </c>
      <c r="EA26" s="320"/>
      <c r="EB26" s="321">
        <f>SUM(EB16:EC25)</f>
        <v>0</v>
      </c>
      <c r="EC26" s="322"/>
      <c r="EG26" s="319" t="s">
        <v>38</v>
      </c>
      <c r="EH26" s="320"/>
      <c r="EI26" s="321">
        <f>SUM(EI16:EJ25)</f>
        <v>0</v>
      </c>
      <c r="EJ26" s="322"/>
      <c r="EN26" s="319" t="s">
        <v>38</v>
      </c>
      <c r="EO26" s="320"/>
      <c r="EP26" s="321">
        <f>SUM(EP16:EQ25)</f>
        <v>0</v>
      </c>
      <c r="EQ26" s="322"/>
      <c r="EU26" s="319" t="s">
        <v>38</v>
      </c>
      <c r="EV26" s="320"/>
      <c r="EW26" s="321">
        <f>SUM(EW16:EX25)</f>
        <v>0</v>
      </c>
      <c r="EX26" s="322"/>
      <c r="FB26" s="319" t="s">
        <v>38</v>
      </c>
      <c r="FC26" s="320"/>
      <c r="FD26" s="321">
        <f>SUM(FD16:FE25)</f>
        <v>0</v>
      </c>
      <c r="FE26" s="322"/>
      <c r="FI26" s="319" t="s">
        <v>38</v>
      </c>
      <c r="FJ26" s="320"/>
      <c r="FK26" s="321">
        <f>SUM(FK16:FL25)</f>
        <v>0</v>
      </c>
      <c r="FL26" s="322"/>
      <c r="FP26" s="319" t="s">
        <v>38</v>
      </c>
      <c r="FQ26" s="320"/>
      <c r="FR26" s="321">
        <f>SUM(FR16:FS25)</f>
        <v>0</v>
      </c>
      <c r="FS26" s="322"/>
      <c r="FW26" s="319" t="s">
        <v>38</v>
      </c>
      <c r="FX26" s="320"/>
      <c r="FY26" s="321">
        <f>SUM(FY16:FZ25)</f>
        <v>0</v>
      </c>
      <c r="FZ26" s="322"/>
      <c r="GD26" s="319" t="s">
        <v>38</v>
      </c>
      <c r="GE26" s="320"/>
      <c r="GF26" s="321">
        <f>SUM(GF16:GG25)</f>
        <v>0</v>
      </c>
      <c r="GG26" s="322"/>
      <c r="GK26" s="319" t="s">
        <v>38</v>
      </c>
      <c r="GL26" s="320"/>
      <c r="GM26" s="321">
        <f>SUM(GM16:GN25)</f>
        <v>0</v>
      </c>
      <c r="GN26" s="322"/>
      <c r="GR26" s="319" t="s">
        <v>38</v>
      </c>
      <c r="GS26" s="320"/>
      <c r="GT26" s="321">
        <f>SUM(GT16:GU25)</f>
        <v>0</v>
      </c>
      <c r="GU26" s="322"/>
      <c r="GY26" s="319" t="s">
        <v>38</v>
      </c>
      <c r="GZ26" s="320"/>
      <c r="HA26" s="321">
        <f>SUM(HA16:HB25)</f>
        <v>0</v>
      </c>
      <c r="HB26" s="322"/>
      <c r="HF26" s="319" t="s">
        <v>38</v>
      </c>
      <c r="HG26" s="320"/>
      <c r="HH26" s="321">
        <f>SUM(HH16:HI25)</f>
        <v>0</v>
      </c>
      <c r="HI26" s="322"/>
      <c r="HM26" s="319" t="s">
        <v>38</v>
      </c>
      <c r="HN26" s="320"/>
      <c r="HO26" s="321">
        <f>SUM(HO16:HP25)</f>
        <v>0</v>
      </c>
      <c r="HP26" s="322"/>
      <c r="HT26" s="319" t="s">
        <v>38</v>
      </c>
      <c r="HU26" s="320"/>
      <c r="HV26" s="321">
        <f>SUM(HV16:HW25)</f>
        <v>0</v>
      </c>
      <c r="HW26" s="322"/>
      <c r="IA26" s="319" t="s">
        <v>38</v>
      </c>
      <c r="IB26" s="320"/>
      <c r="IC26" s="321">
        <f>SUM(IC16:ID25)</f>
        <v>0</v>
      </c>
      <c r="ID26" s="322"/>
      <c r="IH26" s="319" t="s">
        <v>38</v>
      </c>
      <c r="II26" s="320"/>
      <c r="IJ26" s="321">
        <f>SUM(IJ16:IK25)</f>
        <v>0</v>
      </c>
      <c r="IK26" s="322"/>
      <c r="IO26" s="319" t="s">
        <v>38</v>
      </c>
      <c r="IP26" s="320"/>
      <c r="IQ26" s="321">
        <f>SUM(IQ16:IR25)</f>
        <v>0</v>
      </c>
      <c r="IR26" s="322"/>
      <c r="IV26" s="319" t="s">
        <v>38</v>
      </c>
      <c r="IW26" s="320"/>
      <c r="IX26" s="321">
        <f>SUM(IX16:IY25)</f>
        <v>0</v>
      </c>
      <c r="IY26" s="322"/>
      <c r="JC26" s="319" t="s">
        <v>38</v>
      </c>
      <c r="JD26" s="320"/>
      <c r="JE26" s="321">
        <f>SUM(JE16:JF25)</f>
        <v>0</v>
      </c>
      <c r="JF26" s="322"/>
      <c r="JJ26" s="319" t="s">
        <v>38</v>
      </c>
      <c r="JK26" s="320"/>
      <c r="JL26" s="321">
        <f>SUM(JL16:JM25)</f>
        <v>0</v>
      </c>
      <c r="JM26" s="322"/>
      <c r="JQ26" s="319" t="s">
        <v>38</v>
      </c>
      <c r="JR26" s="320"/>
      <c r="JS26" s="321">
        <f>SUM(JS16:JT25)</f>
        <v>0</v>
      </c>
      <c r="JT26" s="322"/>
      <c r="JX26" s="319" t="s">
        <v>38</v>
      </c>
      <c r="JY26" s="320"/>
      <c r="JZ26" s="321">
        <f>SUM(JZ16:KA25)</f>
        <v>0</v>
      </c>
      <c r="KA26" s="322"/>
      <c r="KE26" s="319" t="s">
        <v>38</v>
      </c>
      <c r="KF26" s="320"/>
      <c r="KG26" s="321">
        <f>SUM(KG16:KH25)</f>
        <v>0</v>
      </c>
      <c r="KH26" s="322"/>
      <c r="KL26" s="319" t="s">
        <v>38</v>
      </c>
      <c r="KM26" s="320"/>
      <c r="KN26" s="321">
        <f>SUM(KN16:KO25)</f>
        <v>0</v>
      </c>
      <c r="KO26" s="322"/>
      <c r="KS26" s="319" t="s">
        <v>38</v>
      </c>
      <c r="KT26" s="320"/>
      <c r="KU26" s="321">
        <f>SUM(KU16:KV25)</f>
        <v>0</v>
      </c>
      <c r="KV26" s="322"/>
      <c r="KZ26" s="319" t="s">
        <v>38</v>
      </c>
      <c r="LA26" s="320"/>
      <c r="LB26" s="321">
        <f>SUM(LB16:LC25)</f>
        <v>0</v>
      </c>
      <c r="LC26" s="322"/>
      <c r="LG26" s="319" t="s">
        <v>38</v>
      </c>
      <c r="LH26" s="320"/>
      <c r="LI26" s="321">
        <f>SUM(LI16:LJ25)</f>
        <v>0</v>
      </c>
      <c r="LJ26" s="322"/>
      <c r="LN26" s="319" t="s">
        <v>38</v>
      </c>
      <c r="LO26" s="320"/>
      <c r="LP26" s="321">
        <f>SUM(LP16:LQ25)</f>
        <v>0</v>
      </c>
      <c r="LQ26" s="322"/>
      <c r="LU26" s="319" t="s">
        <v>38</v>
      </c>
      <c r="LV26" s="320"/>
      <c r="LW26" s="321">
        <f>SUM(LW16:LX25)</f>
        <v>0</v>
      </c>
      <c r="LX26" s="322"/>
      <c r="MB26" s="319" t="s">
        <v>38</v>
      </c>
      <c r="MC26" s="320"/>
      <c r="MD26" s="321">
        <f>SUM(MD16:ME25)</f>
        <v>0</v>
      </c>
      <c r="ME26" s="322"/>
      <c r="MI26" s="319" t="s">
        <v>38</v>
      </c>
      <c r="MJ26" s="320"/>
      <c r="MK26" s="321">
        <f>SUM(MK16:ML25)</f>
        <v>0</v>
      </c>
      <c r="ML26" s="322"/>
    </row>
    <row r="29" spans="1:350" ht="18.75" thickBot="1">
      <c r="A29" s="323" t="s">
        <v>103</v>
      </c>
      <c r="B29" s="323"/>
      <c r="C29" s="323"/>
      <c r="D29" s="323"/>
      <c r="E29" s="323"/>
      <c r="F29" s="323"/>
      <c r="G29" s="323"/>
      <c r="H29" s="323" t="s">
        <v>103</v>
      </c>
      <c r="I29" s="323"/>
      <c r="J29" s="323"/>
      <c r="K29" s="323"/>
      <c r="L29" s="323"/>
      <c r="M29" s="323"/>
      <c r="N29" s="323"/>
      <c r="O29" s="323" t="s">
        <v>103</v>
      </c>
      <c r="P29" s="323"/>
      <c r="Q29" s="323"/>
      <c r="R29" s="323"/>
      <c r="S29" s="323"/>
      <c r="T29" s="323"/>
      <c r="U29" s="323"/>
      <c r="V29" s="323" t="s">
        <v>103</v>
      </c>
      <c r="W29" s="323"/>
      <c r="X29" s="323"/>
      <c r="Y29" s="323"/>
      <c r="Z29" s="323"/>
      <c r="AA29" s="323"/>
      <c r="AB29" s="323"/>
      <c r="AC29" s="323" t="s">
        <v>103</v>
      </c>
      <c r="AD29" s="323"/>
      <c r="AE29" s="323"/>
      <c r="AF29" s="323"/>
      <c r="AG29" s="323"/>
      <c r="AH29" s="323"/>
      <c r="AI29" s="323"/>
      <c r="AJ29" s="323" t="s">
        <v>103</v>
      </c>
      <c r="AK29" s="323"/>
      <c r="AL29" s="323"/>
      <c r="AM29" s="323"/>
      <c r="AN29" s="323"/>
      <c r="AO29" s="323"/>
      <c r="AP29" s="323"/>
      <c r="AQ29" s="323" t="s">
        <v>103</v>
      </c>
      <c r="AR29" s="323"/>
      <c r="AS29" s="323"/>
      <c r="AT29" s="323"/>
      <c r="AU29" s="323"/>
      <c r="AV29" s="323"/>
      <c r="AW29" s="323"/>
      <c r="AX29" s="323" t="s">
        <v>103</v>
      </c>
      <c r="AY29" s="323"/>
      <c r="AZ29" s="323"/>
      <c r="BA29" s="323"/>
      <c r="BB29" s="323"/>
      <c r="BC29" s="323"/>
      <c r="BD29" s="323"/>
      <c r="BE29" s="323" t="s">
        <v>103</v>
      </c>
      <c r="BF29" s="323"/>
      <c r="BG29" s="323"/>
      <c r="BH29" s="323"/>
      <c r="BI29" s="323"/>
      <c r="BJ29" s="323"/>
      <c r="BK29" s="323"/>
      <c r="BL29" s="323" t="s">
        <v>103</v>
      </c>
      <c r="BM29" s="323"/>
      <c r="BN29" s="323"/>
      <c r="BO29" s="323"/>
      <c r="BP29" s="323"/>
      <c r="BQ29" s="323"/>
      <c r="BR29" s="323"/>
      <c r="BS29" s="323" t="s">
        <v>103</v>
      </c>
      <c r="BT29" s="323"/>
      <c r="BU29" s="323"/>
      <c r="BV29" s="323"/>
      <c r="BW29" s="323"/>
      <c r="BX29" s="323"/>
      <c r="BY29" s="323"/>
      <c r="BZ29" s="323" t="s">
        <v>103</v>
      </c>
      <c r="CA29" s="323"/>
      <c r="CB29" s="323"/>
      <c r="CC29" s="323"/>
      <c r="CD29" s="323"/>
      <c r="CE29" s="323"/>
      <c r="CF29" s="323"/>
      <c r="CG29" s="323" t="s">
        <v>103</v>
      </c>
      <c r="CH29" s="323"/>
      <c r="CI29" s="323"/>
      <c r="CJ29" s="323"/>
      <c r="CK29" s="323"/>
      <c r="CL29" s="323"/>
      <c r="CM29" s="323"/>
      <c r="CN29" s="323" t="s">
        <v>103</v>
      </c>
      <c r="CO29" s="323"/>
      <c r="CP29" s="323"/>
      <c r="CQ29" s="323"/>
      <c r="CR29" s="323"/>
      <c r="CS29" s="323"/>
      <c r="CT29" s="323"/>
      <c r="CU29" s="323" t="s">
        <v>103</v>
      </c>
      <c r="CV29" s="323"/>
      <c r="CW29" s="323"/>
      <c r="CX29" s="323"/>
      <c r="CY29" s="323"/>
      <c r="CZ29" s="323"/>
      <c r="DA29" s="323"/>
      <c r="DB29" s="323" t="s">
        <v>103</v>
      </c>
      <c r="DC29" s="323"/>
      <c r="DD29" s="323"/>
      <c r="DE29" s="323"/>
      <c r="DF29" s="323"/>
      <c r="DG29" s="323"/>
      <c r="DH29" s="323"/>
      <c r="DI29" s="323" t="s">
        <v>103</v>
      </c>
      <c r="DJ29" s="323"/>
      <c r="DK29" s="323"/>
      <c r="DL29" s="323"/>
      <c r="DM29" s="323"/>
      <c r="DN29" s="323"/>
      <c r="DO29" s="323"/>
      <c r="DP29" s="323" t="s">
        <v>103</v>
      </c>
      <c r="DQ29" s="323"/>
      <c r="DR29" s="323"/>
      <c r="DS29" s="323"/>
      <c r="DT29" s="323"/>
      <c r="DU29" s="323"/>
      <c r="DV29" s="323"/>
      <c r="DW29" s="323" t="s">
        <v>103</v>
      </c>
      <c r="DX29" s="323"/>
      <c r="DY29" s="323"/>
      <c r="DZ29" s="323"/>
      <c r="EA29" s="323"/>
      <c r="EB29" s="323"/>
      <c r="EC29" s="323"/>
      <c r="ED29" s="323" t="s">
        <v>103</v>
      </c>
      <c r="EE29" s="323"/>
      <c r="EF29" s="323"/>
      <c r="EG29" s="323"/>
      <c r="EH29" s="323"/>
      <c r="EI29" s="323"/>
      <c r="EJ29" s="323"/>
      <c r="EK29" s="323" t="s">
        <v>103</v>
      </c>
      <c r="EL29" s="323"/>
      <c r="EM29" s="323"/>
      <c r="EN29" s="323"/>
      <c r="EO29" s="323"/>
      <c r="EP29" s="323"/>
      <c r="EQ29" s="323"/>
      <c r="ER29" s="323" t="s">
        <v>103</v>
      </c>
      <c r="ES29" s="323"/>
      <c r="ET29" s="323"/>
      <c r="EU29" s="323"/>
      <c r="EV29" s="323"/>
      <c r="EW29" s="323"/>
      <c r="EX29" s="323"/>
      <c r="EY29" s="323" t="s">
        <v>103</v>
      </c>
      <c r="EZ29" s="323"/>
      <c r="FA29" s="323"/>
      <c r="FB29" s="323"/>
      <c r="FC29" s="323"/>
      <c r="FD29" s="323"/>
      <c r="FE29" s="323"/>
      <c r="FF29" s="323" t="s">
        <v>103</v>
      </c>
      <c r="FG29" s="323"/>
      <c r="FH29" s="323"/>
      <c r="FI29" s="323"/>
      <c r="FJ29" s="323"/>
      <c r="FK29" s="323"/>
      <c r="FL29" s="323"/>
      <c r="FM29" s="323" t="s">
        <v>103</v>
      </c>
      <c r="FN29" s="323"/>
      <c r="FO29" s="323"/>
      <c r="FP29" s="323"/>
      <c r="FQ29" s="323"/>
      <c r="FR29" s="323"/>
      <c r="FS29" s="323"/>
      <c r="FT29" s="323" t="s">
        <v>103</v>
      </c>
      <c r="FU29" s="323"/>
      <c r="FV29" s="323"/>
      <c r="FW29" s="323"/>
      <c r="FX29" s="323"/>
      <c r="FY29" s="323"/>
      <c r="FZ29" s="323"/>
      <c r="GA29" s="323" t="s">
        <v>103</v>
      </c>
      <c r="GB29" s="323"/>
      <c r="GC29" s="323"/>
      <c r="GD29" s="323"/>
      <c r="GE29" s="323"/>
      <c r="GF29" s="323"/>
      <c r="GG29" s="323"/>
      <c r="GH29" s="323" t="s">
        <v>103</v>
      </c>
      <c r="GI29" s="323"/>
      <c r="GJ29" s="323"/>
      <c r="GK29" s="323"/>
      <c r="GL29" s="323"/>
      <c r="GM29" s="323"/>
      <c r="GN29" s="323"/>
      <c r="GO29" s="323" t="s">
        <v>103</v>
      </c>
      <c r="GP29" s="323"/>
      <c r="GQ29" s="323"/>
      <c r="GR29" s="323"/>
      <c r="GS29" s="323"/>
      <c r="GT29" s="323"/>
      <c r="GU29" s="323"/>
      <c r="GV29" s="323" t="s">
        <v>103</v>
      </c>
      <c r="GW29" s="323"/>
      <c r="GX29" s="323"/>
      <c r="GY29" s="323"/>
      <c r="GZ29" s="323"/>
      <c r="HA29" s="323"/>
      <c r="HB29" s="323"/>
      <c r="HC29" s="323" t="s">
        <v>103</v>
      </c>
      <c r="HD29" s="323"/>
      <c r="HE29" s="323"/>
      <c r="HF29" s="323"/>
      <c r="HG29" s="323"/>
      <c r="HH29" s="323"/>
      <c r="HI29" s="323"/>
      <c r="HJ29" s="323" t="s">
        <v>103</v>
      </c>
      <c r="HK29" s="323"/>
      <c r="HL29" s="323"/>
      <c r="HM29" s="323"/>
      <c r="HN29" s="323"/>
      <c r="HO29" s="323"/>
      <c r="HP29" s="323"/>
      <c r="HQ29" s="323" t="s">
        <v>103</v>
      </c>
      <c r="HR29" s="323"/>
      <c r="HS29" s="323"/>
      <c r="HT29" s="323"/>
      <c r="HU29" s="323"/>
      <c r="HV29" s="323"/>
      <c r="HW29" s="323"/>
      <c r="HX29" s="323" t="s">
        <v>103</v>
      </c>
      <c r="HY29" s="323"/>
      <c r="HZ29" s="323"/>
      <c r="IA29" s="323"/>
      <c r="IB29" s="323"/>
      <c r="IC29" s="323"/>
      <c r="ID29" s="323"/>
      <c r="IE29" s="323" t="s">
        <v>103</v>
      </c>
      <c r="IF29" s="323"/>
      <c r="IG29" s="323"/>
      <c r="IH29" s="323"/>
      <c r="II29" s="323"/>
      <c r="IJ29" s="323"/>
      <c r="IK29" s="323"/>
      <c r="IL29" s="323" t="s">
        <v>103</v>
      </c>
      <c r="IM29" s="323"/>
      <c r="IN29" s="323"/>
      <c r="IO29" s="323"/>
      <c r="IP29" s="323"/>
      <c r="IQ29" s="323"/>
      <c r="IR29" s="323"/>
      <c r="IS29" s="323" t="s">
        <v>103</v>
      </c>
      <c r="IT29" s="323"/>
      <c r="IU29" s="323"/>
      <c r="IV29" s="323"/>
      <c r="IW29" s="323"/>
      <c r="IX29" s="323"/>
      <c r="IY29" s="323"/>
      <c r="IZ29" s="323" t="s">
        <v>103</v>
      </c>
      <c r="JA29" s="323"/>
      <c r="JB29" s="323"/>
      <c r="JC29" s="323"/>
      <c r="JD29" s="323"/>
      <c r="JE29" s="323"/>
      <c r="JF29" s="323"/>
      <c r="JG29" s="323" t="s">
        <v>103</v>
      </c>
      <c r="JH29" s="323"/>
      <c r="JI29" s="323"/>
      <c r="JJ29" s="323"/>
      <c r="JK29" s="323"/>
      <c r="JL29" s="323"/>
      <c r="JM29" s="323"/>
      <c r="JN29" s="323" t="s">
        <v>103</v>
      </c>
      <c r="JO29" s="323"/>
      <c r="JP29" s="323"/>
      <c r="JQ29" s="323"/>
      <c r="JR29" s="323"/>
      <c r="JS29" s="323"/>
      <c r="JT29" s="323"/>
      <c r="JU29" s="323" t="s">
        <v>103</v>
      </c>
      <c r="JV29" s="323"/>
      <c r="JW29" s="323"/>
      <c r="JX29" s="323"/>
      <c r="JY29" s="323"/>
      <c r="JZ29" s="323"/>
      <c r="KA29" s="323"/>
      <c r="KB29" s="323" t="s">
        <v>103</v>
      </c>
      <c r="KC29" s="323"/>
      <c r="KD29" s="323"/>
      <c r="KE29" s="323"/>
      <c r="KF29" s="323"/>
      <c r="KG29" s="323"/>
      <c r="KH29" s="323"/>
      <c r="KI29" s="323" t="s">
        <v>103</v>
      </c>
      <c r="KJ29" s="323"/>
      <c r="KK29" s="323"/>
      <c r="KL29" s="323"/>
      <c r="KM29" s="323"/>
      <c r="KN29" s="323"/>
      <c r="KO29" s="323"/>
      <c r="KP29" s="323" t="s">
        <v>103</v>
      </c>
      <c r="KQ29" s="323"/>
      <c r="KR29" s="323"/>
      <c r="KS29" s="323"/>
      <c r="KT29" s="323"/>
      <c r="KU29" s="323"/>
      <c r="KV29" s="323"/>
      <c r="KW29" s="323" t="s">
        <v>103</v>
      </c>
      <c r="KX29" s="323"/>
      <c r="KY29" s="323"/>
      <c r="KZ29" s="323"/>
      <c r="LA29" s="323"/>
      <c r="LB29" s="323"/>
      <c r="LC29" s="323"/>
      <c r="LD29" s="323" t="s">
        <v>103</v>
      </c>
      <c r="LE29" s="323"/>
      <c r="LF29" s="323"/>
      <c r="LG29" s="323"/>
      <c r="LH29" s="323"/>
      <c r="LI29" s="323"/>
      <c r="LJ29" s="323"/>
      <c r="LK29" s="323" t="s">
        <v>103</v>
      </c>
      <c r="LL29" s="323"/>
      <c r="LM29" s="323"/>
      <c r="LN29" s="323"/>
      <c r="LO29" s="323"/>
      <c r="LP29" s="323"/>
      <c r="LQ29" s="323"/>
      <c r="LR29" s="323" t="s">
        <v>103</v>
      </c>
      <c r="LS29" s="323"/>
      <c r="LT29" s="323"/>
      <c r="LU29" s="323"/>
      <c r="LV29" s="323"/>
      <c r="LW29" s="323"/>
      <c r="LX29" s="323"/>
      <c r="LY29" s="323" t="s">
        <v>103</v>
      </c>
      <c r="LZ29" s="323"/>
      <c r="MA29" s="323"/>
      <c r="MB29" s="323"/>
      <c r="MC29" s="323"/>
      <c r="MD29" s="323"/>
      <c r="ME29" s="323"/>
      <c r="MF29" s="323" t="s">
        <v>103</v>
      </c>
      <c r="MG29" s="323"/>
      <c r="MH29" s="323"/>
      <c r="MI29" s="323"/>
      <c r="MJ29" s="323"/>
      <c r="MK29" s="323"/>
      <c r="ML29" s="323"/>
    </row>
    <row r="30" spans="1:350">
      <c r="A30" s="286" t="s">
        <v>104</v>
      </c>
      <c r="B30" s="287"/>
      <c r="C30" s="287"/>
      <c r="D30" s="64" t="s">
        <v>119</v>
      </c>
      <c r="E30" s="64" t="s">
        <v>141</v>
      </c>
      <c r="F30" s="304" t="s">
        <v>105</v>
      </c>
      <c r="G30" s="308"/>
      <c r="H30" s="286" t="s">
        <v>104</v>
      </c>
      <c r="I30" s="287"/>
      <c r="J30" s="287"/>
      <c r="K30" s="64" t="s">
        <v>119</v>
      </c>
      <c r="L30" s="64" t="s">
        <v>141</v>
      </c>
      <c r="M30" s="304" t="s">
        <v>105</v>
      </c>
      <c r="N30" s="308"/>
      <c r="O30" s="286" t="s">
        <v>104</v>
      </c>
      <c r="P30" s="287"/>
      <c r="Q30" s="287"/>
      <c r="R30" s="64" t="s">
        <v>119</v>
      </c>
      <c r="S30" s="64" t="s">
        <v>141</v>
      </c>
      <c r="T30" s="304" t="s">
        <v>105</v>
      </c>
      <c r="U30" s="308"/>
      <c r="V30" s="286" t="s">
        <v>104</v>
      </c>
      <c r="W30" s="287"/>
      <c r="X30" s="287"/>
      <c r="Y30" s="64" t="s">
        <v>119</v>
      </c>
      <c r="Z30" s="64" t="s">
        <v>141</v>
      </c>
      <c r="AA30" s="304" t="s">
        <v>105</v>
      </c>
      <c r="AB30" s="308"/>
      <c r="AC30" s="286" t="s">
        <v>104</v>
      </c>
      <c r="AD30" s="287"/>
      <c r="AE30" s="287"/>
      <c r="AF30" s="64" t="s">
        <v>119</v>
      </c>
      <c r="AG30" s="64" t="s">
        <v>141</v>
      </c>
      <c r="AH30" s="304" t="s">
        <v>105</v>
      </c>
      <c r="AI30" s="308"/>
      <c r="AJ30" s="286" t="s">
        <v>104</v>
      </c>
      <c r="AK30" s="287"/>
      <c r="AL30" s="287"/>
      <c r="AM30" s="64" t="s">
        <v>119</v>
      </c>
      <c r="AN30" s="64" t="s">
        <v>141</v>
      </c>
      <c r="AO30" s="304" t="s">
        <v>105</v>
      </c>
      <c r="AP30" s="308"/>
      <c r="AQ30" s="286" t="s">
        <v>104</v>
      </c>
      <c r="AR30" s="287"/>
      <c r="AS30" s="287"/>
      <c r="AT30" s="64" t="s">
        <v>119</v>
      </c>
      <c r="AU30" s="64" t="s">
        <v>141</v>
      </c>
      <c r="AV30" s="304" t="s">
        <v>105</v>
      </c>
      <c r="AW30" s="308"/>
      <c r="AX30" s="286" t="s">
        <v>104</v>
      </c>
      <c r="AY30" s="287"/>
      <c r="AZ30" s="287"/>
      <c r="BA30" s="64" t="s">
        <v>119</v>
      </c>
      <c r="BB30" s="64" t="s">
        <v>141</v>
      </c>
      <c r="BC30" s="304" t="s">
        <v>105</v>
      </c>
      <c r="BD30" s="308"/>
      <c r="BE30" s="286" t="s">
        <v>104</v>
      </c>
      <c r="BF30" s="287"/>
      <c r="BG30" s="287"/>
      <c r="BH30" s="64" t="s">
        <v>119</v>
      </c>
      <c r="BI30" s="64" t="s">
        <v>141</v>
      </c>
      <c r="BJ30" s="304" t="s">
        <v>105</v>
      </c>
      <c r="BK30" s="308"/>
      <c r="BL30" s="286" t="s">
        <v>104</v>
      </c>
      <c r="BM30" s="287"/>
      <c r="BN30" s="287"/>
      <c r="BO30" s="64" t="s">
        <v>119</v>
      </c>
      <c r="BP30" s="64" t="s">
        <v>141</v>
      </c>
      <c r="BQ30" s="304" t="s">
        <v>105</v>
      </c>
      <c r="BR30" s="308"/>
      <c r="BS30" s="286" t="s">
        <v>104</v>
      </c>
      <c r="BT30" s="287"/>
      <c r="BU30" s="287"/>
      <c r="BV30" s="64" t="s">
        <v>119</v>
      </c>
      <c r="BW30" s="64" t="s">
        <v>141</v>
      </c>
      <c r="BX30" s="304" t="s">
        <v>105</v>
      </c>
      <c r="BY30" s="308"/>
      <c r="BZ30" s="286" t="s">
        <v>104</v>
      </c>
      <c r="CA30" s="287"/>
      <c r="CB30" s="287"/>
      <c r="CC30" s="64" t="s">
        <v>119</v>
      </c>
      <c r="CD30" s="64" t="s">
        <v>141</v>
      </c>
      <c r="CE30" s="304" t="s">
        <v>105</v>
      </c>
      <c r="CF30" s="308"/>
      <c r="CG30" s="286" t="s">
        <v>104</v>
      </c>
      <c r="CH30" s="287"/>
      <c r="CI30" s="287"/>
      <c r="CJ30" s="64" t="s">
        <v>119</v>
      </c>
      <c r="CK30" s="64" t="s">
        <v>141</v>
      </c>
      <c r="CL30" s="304" t="s">
        <v>105</v>
      </c>
      <c r="CM30" s="308"/>
      <c r="CN30" s="286" t="s">
        <v>104</v>
      </c>
      <c r="CO30" s="287"/>
      <c r="CP30" s="287"/>
      <c r="CQ30" s="64" t="s">
        <v>119</v>
      </c>
      <c r="CR30" s="64" t="s">
        <v>141</v>
      </c>
      <c r="CS30" s="304" t="s">
        <v>105</v>
      </c>
      <c r="CT30" s="308"/>
      <c r="CU30" s="286" t="s">
        <v>104</v>
      </c>
      <c r="CV30" s="287"/>
      <c r="CW30" s="287"/>
      <c r="CX30" s="64" t="s">
        <v>119</v>
      </c>
      <c r="CY30" s="64" t="s">
        <v>141</v>
      </c>
      <c r="CZ30" s="304" t="s">
        <v>105</v>
      </c>
      <c r="DA30" s="308"/>
      <c r="DB30" s="286" t="s">
        <v>104</v>
      </c>
      <c r="DC30" s="287"/>
      <c r="DD30" s="287"/>
      <c r="DE30" s="64" t="s">
        <v>119</v>
      </c>
      <c r="DF30" s="64" t="s">
        <v>141</v>
      </c>
      <c r="DG30" s="304" t="s">
        <v>105</v>
      </c>
      <c r="DH30" s="308"/>
      <c r="DI30" s="286" t="s">
        <v>104</v>
      </c>
      <c r="DJ30" s="287"/>
      <c r="DK30" s="287"/>
      <c r="DL30" s="64" t="s">
        <v>119</v>
      </c>
      <c r="DM30" s="64" t="s">
        <v>141</v>
      </c>
      <c r="DN30" s="304" t="s">
        <v>105</v>
      </c>
      <c r="DO30" s="308"/>
      <c r="DP30" s="286" t="s">
        <v>104</v>
      </c>
      <c r="DQ30" s="287"/>
      <c r="DR30" s="287"/>
      <c r="DS30" s="64" t="s">
        <v>119</v>
      </c>
      <c r="DT30" s="64" t="s">
        <v>141</v>
      </c>
      <c r="DU30" s="304" t="s">
        <v>105</v>
      </c>
      <c r="DV30" s="308"/>
      <c r="DW30" s="286" t="s">
        <v>104</v>
      </c>
      <c r="DX30" s="287"/>
      <c r="DY30" s="287"/>
      <c r="DZ30" s="64" t="s">
        <v>119</v>
      </c>
      <c r="EA30" s="64" t="s">
        <v>141</v>
      </c>
      <c r="EB30" s="304" t="s">
        <v>105</v>
      </c>
      <c r="EC30" s="308"/>
      <c r="ED30" s="286" t="s">
        <v>104</v>
      </c>
      <c r="EE30" s="287"/>
      <c r="EF30" s="287"/>
      <c r="EG30" s="64" t="s">
        <v>119</v>
      </c>
      <c r="EH30" s="64" t="s">
        <v>141</v>
      </c>
      <c r="EI30" s="304" t="s">
        <v>105</v>
      </c>
      <c r="EJ30" s="308"/>
      <c r="EK30" s="286" t="s">
        <v>104</v>
      </c>
      <c r="EL30" s="287"/>
      <c r="EM30" s="287"/>
      <c r="EN30" s="64" t="s">
        <v>119</v>
      </c>
      <c r="EO30" s="64" t="s">
        <v>141</v>
      </c>
      <c r="EP30" s="304" t="s">
        <v>105</v>
      </c>
      <c r="EQ30" s="308"/>
      <c r="ER30" s="286" t="s">
        <v>104</v>
      </c>
      <c r="ES30" s="287"/>
      <c r="ET30" s="287"/>
      <c r="EU30" s="64" t="s">
        <v>119</v>
      </c>
      <c r="EV30" s="64" t="s">
        <v>141</v>
      </c>
      <c r="EW30" s="304" t="s">
        <v>105</v>
      </c>
      <c r="EX30" s="308"/>
      <c r="EY30" s="286" t="s">
        <v>104</v>
      </c>
      <c r="EZ30" s="287"/>
      <c r="FA30" s="287"/>
      <c r="FB30" s="64" t="s">
        <v>119</v>
      </c>
      <c r="FC30" s="64" t="s">
        <v>141</v>
      </c>
      <c r="FD30" s="304" t="s">
        <v>105</v>
      </c>
      <c r="FE30" s="308"/>
      <c r="FF30" s="286" t="s">
        <v>104</v>
      </c>
      <c r="FG30" s="287"/>
      <c r="FH30" s="287"/>
      <c r="FI30" s="64" t="s">
        <v>119</v>
      </c>
      <c r="FJ30" s="64" t="s">
        <v>141</v>
      </c>
      <c r="FK30" s="304" t="s">
        <v>105</v>
      </c>
      <c r="FL30" s="308"/>
      <c r="FM30" s="286" t="s">
        <v>104</v>
      </c>
      <c r="FN30" s="287"/>
      <c r="FO30" s="287"/>
      <c r="FP30" s="64" t="s">
        <v>119</v>
      </c>
      <c r="FQ30" s="64" t="s">
        <v>141</v>
      </c>
      <c r="FR30" s="304" t="s">
        <v>105</v>
      </c>
      <c r="FS30" s="308"/>
      <c r="FT30" s="286" t="s">
        <v>104</v>
      </c>
      <c r="FU30" s="287"/>
      <c r="FV30" s="287"/>
      <c r="FW30" s="64" t="s">
        <v>119</v>
      </c>
      <c r="FX30" s="64" t="s">
        <v>141</v>
      </c>
      <c r="FY30" s="304" t="s">
        <v>105</v>
      </c>
      <c r="FZ30" s="308"/>
      <c r="GA30" s="286" t="s">
        <v>104</v>
      </c>
      <c r="GB30" s="287"/>
      <c r="GC30" s="287"/>
      <c r="GD30" s="64" t="s">
        <v>119</v>
      </c>
      <c r="GE30" s="64" t="s">
        <v>141</v>
      </c>
      <c r="GF30" s="304" t="s">
        <v>105</v>
      </c>
      <c r="GG30" s="308"/>
      <c r="GH30" s="286" t="s">
        <v>104</v>
      </c>
      <c r="GI30" s="287"/>
      <c r="GJ30" s="287"/>
      <c r="GK30" s="64" t="s">
        <v>119</v>
      </c>
      <c r="GL30" s="64" t="s">
        <v>141</v>
      </c>
      <c r="GM30" s="304" t="s">
        <v>105</v>
      </c>
      <c r="GN30" s="308"/>
      <c r="GO30" s="286" t="s">
        <v>104</v>
      </c>
      <c r="GP30" s="287"/>
      <c r="GQ30" s="287"/>
      <c r="GR30" s="64" t="s">
        <v>119</v>
      </c>
      <c r="GS30" s="64" t="s">
        <v>141</v>
      </c>
      <c r="GT30" s="304" t="s">
        <v>105</v>
      </c>
      <c r="GU30" s="308"/>
      <c r="GV30" s="286" t="s">
        <v>104</v>
      </c>
      <c r="GW30" s="287"/>
      <c r="GX30" s="287"/>
      <c r="GY30" s="64" t="s">
        <v>119</v>
      </c>
      <c r="GZ30" s="64" t="s">
        <v>141</v>
      </c>
      <c r="HA30" s="304" t="s">
        <v>105</v>
      </c>
      <c r="HB30" s="308"/>
      <c r="HC30" s="286" t="s">
        <v>104</v>
      </c>
      <c r="HD30" s="287"/>
      <c r="HE30" s="287"/>
      <c r="HF30" s="64" t="s">
        <v>119</v>
      </c>
      <c r="HG30" s="64" t="s">
        <v>141</v>
      </c>
      <c r="HH30" s="304" t="s">
        <v>105</v>
      </c>
      <c r="HI30" s="308"/>
      <c r="HJ30" s="286" t="s">
        <v>104</v>
      </c>
      <c r="HK30" s="287"/>
      <c r="HL30" s="287"/>
      <c r="HM30" s="64" t="s">
        <v>119</v>
      </c>
      <c r="HN30" s="64" t="s">
        <v>141</v>
      </c>
      <c r="HO30" s="304" t="s">
        <v>105</v>
      </c>
      <c r="HP30" s="308"/>
      <c r="HQ30" s="286" t="s">
        <v>104</v>
      </c>
      <c r="HR30" s="287"/>
      <c r="HS30" s="287"/>
      <c r="HT30" s="64" t="s">
        <v>119</v>
      </c>
      <c r="HU30" s="64" t="s">
        <v>141</v>
      </c>
      <c r="HV30" s="304" t="s">
        <v>105</v>
      </c>
      <c r="HW30" s="308"/>
      <c r="HX30" s="286" t="s">
        <v>104</v>
      </c>
      <c r="HY30" s="287"/>
      <c r="HZ30" s="287"/>
      <c r="IA30" s="64" t="s">
        <v>119</v>
      </c>
      <c r="IB30" s="64" t="s">
        <v>141</v>
      </c>
      <c r="IC30" s="304" t="s">
        <v>105</v>
      </c>
      <c r="ID30" s="308"/>
      <c r="IE30" s="286" t="s">
        <v>104</v>
      </c>
      <c r="IF30" s="287"/>
      <c r="IG30" s="287"/>
      <c r="IH30" s="64" t="s">
        <v>119</v>
      </c>
      <c r="II30" s="64" t="s">
        <v>141</v>
      </c>
      <c r="IJ30" s="304" t="s">
        <v>105</v>
      </c>
      <c r="IK30" s="308"/>
      <c r="IL30" s="286" t="s">
        <v>104</v>
      </c>
      <c r="IM30" s="287"/>
      <c r="IN30" s="287"/>
      <c r="IO30" s="64" t="s">
        <v>119</v>
      </c>
      <c r="IP30" s="64" t="s">
        <v>141</v>
      </c>
      <c r="IQ30" s="304" t="s">
        <v>105</v>
      </c>
      <c r="IR30" s="308"/>
      <c r="IS30" s="286" t="s">
        <v>104</v>
      </c>
      <c r="IT30" s="287"/>
      <c r="IU30" s="287"/>
      <c r="IV30" s="64" t="s">
        <v>119</v>
      </c>
      <c r="IW30" s="64" t="s">
        <v>141</v>
      </c>
      <c r="IX30" s="304" t="s">
        <v>105</v>
      </c>
      <c r="IY30" s="308"/>
      <c r="IZ30" s="286" t="s">
        <v>104</v>
      </c>
      <c r="JA30" s="287"/>
      <c r="JB30" s="287"/>
      <c r="JC30" s="64" t="s">
        <v>119</v>
      </c>
      <c r="JD30" s="64" t="s">
        <v>141</v>
      </c>
      <c r="JE30" s="304" t="s">
        <v>105</v>
      </c>
      <c r="JF30" s="308"/>
      <c r="JG30" s="286" t="s">
        <v>104</v>
      </c>
      <c r="JH30" s="287"/>
      <c r="JI30" s="287"/>
      <c r="JJ30" s="64" t="s">
        <v>119</v>
      </c>
      <c r="JK30" s="64" t="s">
        <v>141</v>
      </c>
      <c r="JL30" s="304" t="s">
        <v>105</v>
      </c>
      <c r="JM30" s="308"/>
      <c r="JN30" s="286" t="s">
        <v>104</v>
      </c>
      <c r="JO30" s="287"/>
      <c r="JP30" s="287"/>
      <c r="JQ30" s="64" t="s">
        <v>119</v>
      </c>
      <c r="JR30" s="64" t="s">
        <v>141</v>
      </c>
      <c r="JS30" s="304" t="s">
        <v>105</v>
      </c>
      <c r="JT30" s="308"/>
      <c r="JU30" s="286" t="s">
        <v>104</v>
      </c>
      <c r="JV30" s="287"/>
      <c r="JW30" s="287"/>
      <c r="JX30" s="64" t="s">
        <v>119</v>
      </c>
      <c r="JY30" s="64" t="s">
        <v>141</v>
      </c>
      <c r="JZ30" s="304" t="s">
        <v>105</v>
      </c>
      <c r="KA30" s="308"/>
      <c r="KB30" s="286" t="s">
        <v>104</v>
      </c>
      <c r="KC30" s="287"/>
      <c r="KD30" s="287"/>
      <c r="KE30" s="64" t="s">
        <v>119</v>
      </c>
      <c r="KF30" s="64" t="s">
        <v>141</v>
      </c>
      <c r="KG30" s="304" t="s">
        <v>105</v>
      </c>
      <c r="KH30" s="308"/>
      <c r="KI30" s="286" t="s">
        <v>104</v>
      </c>
      <c r="KJ30" s="287"/>
      <c r="KK30" s="287"/>
      <c r="KL30" s="64" t="s">
        <v>119</v>
      </c>
      <c r="KM30" s="64" t="s">
        <v>141</v>
      </c>
      <c r="KN30" s="304" t="s">
        <v>105</v>
      </c>
      <c r="KO30" s="308"/>
      <c r="KP30" s="286" t="s">
        <v>104</v>
      </c>
      <c r="KQ30" s="287"/>
      <c r="KR30" s="287"/>
      <c r="KS30" s="64" t="s">
        <v>119</v>
      </c>
      <c r="KT30" s="64" t="s">
        <v>141</v>
      </c>
      <c r="KU30" s="304" t="s">
        <v>105</v>
      </c>
      <c r="KV30" s="308"/>
      <c r="KW30" s="286" t="s">
        <v>104</v>
      </c>
      <c r="KX30" s="287"/>
      <c r="KY30" s="287"/>
      <c r="KZ30" s="64" t="s">
        <v>119</v>
      </c>
      <c r="LA30" s="64" t="s">
        <v>141</v>
      </c>
      <c r="LB30" s="304" t="s">
        <v>105</v>
      </c>
      <c r="LC30" s="308"/>
      <c r="LD30" s="286" t="s">
        <v>104</v>
      </c>
      <c r="LE30" s="287"/>
      <c r="LF30" s="287"/>
      <c r="LG30" s="64" t="s">
        <v>119</v>
      </c>
      <c r="LH30" s="64" t="s">
        <v>141</v>
      </c>
      <c r="LI30" s="304" t="s">
        <v>105</v>
      </c>
      <c r="LJ30" s="308"/>
      <c r="LK30" s="286" t="s">
        <v>104</v>
      </c>
      <c r="LL30" s="287"/>
      <c r="LM30" s="287"/>
      <c r="LN30" s="64" t="s">
        <v>119</v>
      </c>
      <c r="LO30" s="64" t="s">
        <v>141</v>
      </c>
      <c r="LP30" s="304" t="s">
        <v>105</v>
      </c>
      <c r="LQ30" s="308"/>
      <c r="LR30" s="286" t="s">
        <v>104</v>
      </c>
      <c r="LS30" s="287"/>
      <c r="LT30" s="287"/>
      <c r="LU30" s="64" t="s">
        <v>119</v>
      </c>
      <c r="LV30" s="64" t="s">
        <v>141</v>
      </c>
      <c r="LW30" s="304" t="s">
        <v>105</v>
      </c>
      <c r="LX30" s="308"/>
      <c r="LY30" s="286" t="s">
        <v>104</v>
      </c>
      <c r="LZ30" s="287"/>
      <c r="MA30" s="287"/>
      <c r="MB30" s="64" t="s">
        <v>119</v>
      </c>
      <c r="MC30" s="64" t="s">
        <v>141</v>
      </c>
      <c r="MD30" s="304" t="s">
        <v>105</v>
      </c>
      <c r="ME30" s="308"/>
      <c r="MF30" s="286" t="s">
        <v>104</v>
      </c>
      <c r="MG30" s="287"/>
      <c r="MH30" s="287"/>
      <c r="MI30" s="64" t="s">
        <v>119</v>
      </c>
      <c r="MJ30" s="64" t="s">
        <v>141</v>
      </c>
      <c r="MK30" s="304" t="s">
        <v>105</v>
      </c>
      <c r="ML30" s="308"/>
    </row>
    <row r="31" spans="1:350">
      <c r="A31" s="326" t="s">
        <v>106</v>
      </c>
      <c r="B31" s="327"/>
      <c r="C31" s="327"/>
      <c r="D31" s="65"/>
      <c r="E31" s="65"/>
      <c r="F31" s="324">
        <f>ROUND(D31+E31,2)</f>
        <v>0</v>
      </c>
      <c r="G31" s="325"/>
      <c r="H31" s="326" t="s">
        <v>106</v>
      </c>
      <c r="I31" s="327"/>
      <c r="J31" s="327"/>
      <c r="K31" s="65"/>
      <c r="L31" s="65"/>
      <c r="M31" s="324">
        <f>ROUND(K31+L31,2)</f>
        <v>0</v>
      </c>
      <c r="N31" s="325"/>
      <c r="O31" s="326" t="s">
        <v>106</v>
      </c>
      <c r="P31" s="327"/>
      <c r="Q31" s="327"/>
      <c r="R31" s="65"/>
      <c r="S31" s="65"/>
      <c r="T31" s="324">
        <f>ROUND(R31+S31,2)</f>
        <v>0</v>
      </c>
      <c r="U31" s="325"/>
      <c r="V31" s="326" t="s">
        <v>106</v>
      </c>
      <c r="W31" s="327"/>
      <c r="X31" s="327"/>
      <c r="Y31" s="65"/>
      <c r="Z31" s="65"/>
      <c r="AA31" s="324">
        <f>ROUND(Y31+Z31,2)</f>
        <v>0</v>
      </c>
      <c r="AB31" s="325"/>
      <c r="AC31" s="326" t="s">
        <v>106</v>
      </c>
      <c r="AD31" s="327"/>
      <c r="AE31" s="327"/>
      <c r="AF31" s="65"/>
      <c r="AG31" s="65"/>
      <c r="AH31" s="324">
        <f>ROUND(AF31+AG31,2)</f>
        <v>0</v>
      </c>
      <c r="AI31" s="325"/>
      <c r="AJ31" s="326" t="s">
        <v>106</v>
      </c>
      <c r="AK31" s="327"/>
      <c r="AL31" s="327"/>
      <c r="AM31" s="65"/>
      <c r="AN31" s="65"/>
      <c r="AO31" s="324">
        <f>ROUND(AM31+AN31,2)</f>
        <v>0</v>
      </c>
      <c r="AP31" s="325"/>
      <c r="AQ31" s="326" t="s">
        <v>106</v>
      </c>
      <c r="AR31" s="327"/>
      <c r="AS31" s="327"/>
      <c r="AT31" s="65"/>
      <c r="AU31" s="65"/>
      <c r="AV31" s="324">
        <f>ROUND(AT31+AU31,2)</f>
        <v>0</v>
      </c>
      <c r="AW31" s="325"/>
      <c r="AX31" s="326" t="s">
        <v>106</v>
      </c>
      <c r="AY31" s="327"/>
      <c r="AZ31" s="327"/>
      <c r="BA31" s="65"/>
      <c r="BB31" s="65"/>
      <c r="BC31" s="324">
        <f>ROUND(BA31+BB31,2)</f>
        <v>0</v>
      </c>
      <c r="BD31" s="325"/>
      <c r="BE31" s="326" t="s">
        <v>106</v>
      </c>
      <c r="BF31" s="327"/>
      <c r="BG31" s="327"/>
      <c r="BH31" s="65"/>
      <c r="BI31" s="65"/>
      <c r="BJ31" s="324">
        <f>ROUND(BH31+BI31,2)</f>
        <v>0</v>
      </c>
      <c r="BK31" s="325"/>
      <c r="BL31" s="326" t="s">
        <v>106</v>
      </c>
      <c r="BM31" s="327"/>
      <c r="BN31" s="327"/>
      <c r="BO31" s="65"/>
      <c r="BP31" s="65"/>
      <c r="BQ31" s="324">
        <f>ROUND(BO31+BP31,2)</f>
        <v>0</v>
      </c>
      <c r="BR31" s="325"/>
      <c r="BS31" s="326" t="s">
        <v>106</v>
      </c>
      <c r="BT31" s="327"/>
      <c r="BU31" s="327"/>
      <c r="BV31" s="65"/>
      <c r="BW31" s="65"/>
      <c r="BX31" s="324">
        <f>ROUND(BV31+BW31,2)</f>
        <v>0</v>
      </c>
      <c r="BY31" s="325"/>
      <c r="BZ31" s="326" t="s">
        <v>106</v>
      </c>
      <c r="CA31" s="327"/>
      <c r="CB31" s="327"/>
      <c r="CC31" s="65"/>
      <c r="CD31" s="65"/>
      <c r="CE31" s="324">
        <f>ROUND(CC31+CD31,2)</f>
        <v>0</v>
      </c>
      <c r="CF31" s="325"/>
      <c r="CG31" s="326" t="s">
        <v>106</v>
      </c>
      <c r="CH31" s="327"/>
      <c r="CI31" s="327"/>
      <c r="CJ31" s="65"/>
      <c r="CK31" s="65"/>
      <c r="CL31" s="324">
        <f>ROUND(CJ31+CK31,2)</f>
        <v>0</v>
      </c>
      <c r="CM31" s="325"/>
      <c r="CN31" s="326" t="s">
        <v>106</v>
      </c>
      <c r="CO31" s="327"/>
      <c r="CP31" s="327"/>
      <c r="CQ31" s="65"/>
      <c r="CR31" s="65"/>
      <c r="CS31" s="324">
        <f>ROUND(CQ31+CR31,2)</f>
        <v>0</v>
      </c>
      <c r="CT31" s="325"/>
      <c r="CU31" s="326" t="s">
        <v>106</v>
      </c>
      <c r="CV31" s="327"/>
      <c r="CW31" s="327"/>
      <c r="CX31" s="65"/>
      <c r="CY31" s="65"/>
      <c r="CZ31" s="324">
        <f>ROUND(CX31+CY31,2)</f>
        <v>0</v>
      </c>
      <c r="DA31" s="325"/>
      <c r="DB31" s="326" t="s">
        <v>106</v>
      </c>
      <c r="DC31" s="327"/>
      <c r="DD31" s="327"/>
      <c r="DE31" s="65"/>
      <c r="DF31" s="65"/>
      <c r="DG31" s="324">
        <f>ROUND(DE31+DF31,2)</f>
        <v>0</v>
      </c>
      <c r="DH31" s="325"/>
      <c r="DI31" s="326" t="s">
        <v>106</v>
      </c>
      <c r="DJ31" s="327"/>
      <c r="DK31" s="327"/>
      <c r="DL31" s="65"/>
      <c r="DM31" s="65"/>
      <c r="DN31" s="324">
        <f>ROUND(DL31+DM31,2)</f>
        <v>0</v>
      </c>
      <c r="DO31" s="325"/>
      <c r="DP31" s="326" t="s">
        <v>106</v>
      </c>
      <c r="DQ31" s="327"/>
      <c r="DR31" s="327"/>
      <c r="DS31" s="65"/>
      <c r="DT31" s="65"/>
      <c r="DU31" s="324">
        <f>ROUND(DS31+DT31,2)</f>
        <v>0</v>
      </c>
      <c r="DV31" s="325"/>
      <c r="DW31" s="326" t="s">
        <v>106</v>
      </c>
      <c r="DX31" s="327"/>
      <c r="DY31" s="327"/>
      <c r="DZ31" s="65"/>
      <c r="EA31" s="65"/>
      <c r="EB31" s="324">
        <f>ROUND(DZ31+EA31,2)</f>
        <v>0</v>
      </c>
      <c r="EC31" s="325"/>
      <c r="ED31" s="326" t="s">
        <v>106</v>
      </c>
      <c r="EE31" s="327"/>
      <c r="EF31" s="327"/>
      <c r="EG31" s="65"/>
      <c r="EH31" s="65"/>
      <c r="EI31" s="324">
        <f>ROUND(EG31+EH31,2)</f>
        <v>0</v>
      </c>
      <c r="EJ31" s="325"/>
      <c r="EK31" s="326" t="s">
        <v>106</v>
      </c>
      <c r="EL31" s="327"/>
      <c r="EM31" s="327"/>
      <c r="EN31" s="65"/>
      <c r="EO31" s="65"/>
      <c r="EP31" s="324">
        <f>ROUND(EN31+EO31,2)</f>
        <v>0</v>
      </c>
      <c r="EQ31" s="325"/>
      <c r="ER31" s="326" t="s">
        <v>106</v>
      </c>
      <c r="ES31" s="327"/>
      <c r="ET31" s="327"/>
      <c r="EU31" s="65"/>
      <c r="EV31" s="65"/>
      <c r="EW31" s="324">
        <f>ROUND(EU31+EV31,2)</f>
        <v>0</v>
      </c>
      <c r="EX31" s="325"/>
      <c r="EY31" s="326" t="s">
        <v>106</v>
      </c>
      <c r="EZ31" s="327"/>
      <c r="FA31" s="327"/>
      <c r="FB31" s="65"/>
      <c r="FC31" s="65"/>
      <c r="FD31" s="324">
        <f>ROUND(FB31+FC31,2)</f>
        <v>0</v>
      </c>
      <c r="FE31" s="325"/>
      <c r="FF31" s="326" t="s">
        <v>106</v>
      </c>
      <c r="FG31" s="327"/>
      <c r="FH31" s="327"/>
      <c r="FI31" s="65"/>
      <c r="FJ31" s="65"/>
      <c r="FK31" s="324">
        <f>ROUND(FI31+FJ31,2)</f>
        <v>0</v>
      </c>
      <c r="FL31" s="325"/>
      <c r="FM31" s="326" t="s">
        <v>106</v>
      </c>
      <c r="FN31" s="327"/>
      <c r="FO31" s="327"/>
      <c r="FP31" s="65"/>
      <c r="FQ31" s="65"/>
      <c r="FR31" s="324">
        <f>ROUND(FP31+FQ31,2)</f>
        <v>0</v>
      </c>
      <c r="FS31" s="325"/>
      <c r="FT31" s="326" t="s">
        <v>106</v>
      </c>
      <c r="FU31" s="327"/>
      <c r="FV31" s="327"/>
      <c r="FW31" s="65"/>
      <c r="FX31" s="65"/>
      <c r="FY31" s="324">
        <f>ROUND(FW31+FX31,2)</f>
        <v>0</v>
      </c>
      <c r="FZ31" s="325"/>
      <c r="GA31" s="326" t="s">
        <v>106</v>
      </c>
      <c r="GB31" s="327"/>
      <c r="GC31" s="327"/>
      <c r="GD31" s="65"/>
      <c r="GE31" s="65"/>
      <c r="GF31" s="324">
        <f>ROUND(GD31+GE31,2)</f>
        <v>0</v>
      </c>
      <c r="GG31" s="325"/>
      <c r="GH31" s="326" t="s">
        <v>106</v>
      </c>
      <c r="GI31" s="327"/>
      <c r="GJ31" s="327"/>
      <c r="GK31" s="65"/>
      <c r="GL31" s="65"/>
      <c r="GM31" s="324">
        <f>ROUND(GK31+GL31,2)</f>
        <v>0</v>
      </c>
      <c r="GN31" s="325"/>
      <c r="GO31" s="326" t="s">
        <v>106</v>
      </c>
      <c r="GP31" s="327"/>
      <c r="GQ31" s="327"/>
      <c r="GR31" s="65"/>
      <c r="GS31" s="65"/>
      <c r="GT31" s="324">
        <f>ROUND(GR31+GS31,2)</f>
        <v>0</v>
      </c>
      <c r="GU31" s="325"/>
      <c r="GV31" s="326" t="s">
        <v>106</v>
      </c>
      <c r="GW31" s="327"/>
      <c r="GX31" s="327"/>
      <c r="GY31" s="65"/>
      <c r="GZ31" s="65"/>
      <c r="HA31" s="324">
        <f>ROUND(GY31+GZ31,2)</f>
        <v>0</v>
      </c>
      <c r="HB31" s="325"/>
      <c r="HC31" s="326" t="s">
        <v>106</v>
      </c>
      <c r="HD31" s="327"/>
      <c r="HE31" s="327"/>
      <c r="HF31" s="65"/>
      <c r="HG31" s="65"/>
      <c r="HH31" s="324">
        <f>ROUND(HF31+HG31,2)</f>
        <v>0</v>
      </c>
      <c r="HI31" s="325"/>
      <c r="HJ31" s="326" t="s">
        <v>106</v>
      </c>
      <c r="HK31" s="327"/>
      <c r="HL31" s="327"/>
      <c r="HM31" s="65"/>
      <c r="HN31" s="65"/>
      <c r="HO31" s="324">
        <f>ROUND(HM31+HN31,2)</f>
        <v>0</v>
      </c>
      <c r="HP31" s="325"/>
      <c r="HQ31" s="326" t="s">
        <v>106</v>
      </c>
      <c r="HR31" s="327"/>
      <c r="HS31" s="327"/>
      <c r="HT31" s="65"/>
      <c r="HU31" s="65"/>
      <c r="HV31" s="324">
        <f>ROUND(HT31+HU31,2)</f>
        <v>0</v>
      </c>
      <c r="HW31" s="325"/>
      <c r="HX31" s="326" t="s">
        <v>106</v>
      </c>
      <c r="HY31" s="327"/>
      <c r="HZ31" s="327"/>
      <c r="IA31" s="65"/>
      <c r="IB31" s="65"/>
      <c r="IC31" s="324">
        <f>ROUND(IA31+IB31,2)</f>
        <v>0</v>
      </c>
      <c r="ID31" s="325"/>
      <c r="IE31" s="326" t="s">
        <v>106</v>
      </c>
      <c r="IF31" s="327"/>
      <c r="IG31" s="327"/>
      <c r="IH31" s="65"/>
      <c r="II31" s="65"/>
      <c r="IJ31" s="324">
        <f>ROUND(IH31+II31,2)</f>
        <v>0</v>
      </c>
      <c r="IK31" s="325"/>
      <c r="IL31" s="326" t="s">
        <v>106</v>
      </c>
      <c r="IM31" s="327"/>
      <c r="IN31" s="327"/>
      <c r="IO31" s="65"/>
      <c r="IP31" s="65"/>
      <c r="IQ31" s="324">
        <f>ROUND(IO31+IP31,2)</f>
        <v>0</v>
      </c>
      <c r="IR31" s="325"/>
      <c r="IS31" s="326" t="s">
        <v>106</v>
      </c>
      <c r="IT31" s="327"/>
      <c r="IU31" s="327"/>
      <c r="IV31" s="65"/>
      <c r="IW31" s="65"/>
      <c r="IX31" s="324">
        <f>ROUND(IV31+IW31,2)</f>
        <v>0</v>
      </c>
      <c r="IY31" s="325"/>
      <c r="IZ31" s="326" t="s">
        <v>106</v>
      </c>
      <c r="JA31" s="327"/>
      <c r="JB31" s="327"/>
      <c r="JC31" s="65"/>
      <c r="JD31" s="65"/>
      <c r="JE31" s="324">
        <f>ROUND(JC31+JD31,2)</f>
        <v>0</v>
      </c>
      <c r="JF31" s="325"/>
      <c r="JG31" s="326" t="s">
        <v>106</v>
      </c>
      <c r="JH31" s="327"/>
      <c r="JI31" s="327"/>
      <c r="JJ31" s="65"/>
      <c r="JK31" s="65"/>
      <c r="JL31" s="324">
        <f>ROUND(JJ31+JK31,2)</f>
        <v>0</v>
      </c>
      <c r="JM31" s="325"/>
      <c r="JN31" s="326" t="s">
        <v>106</v>
      </c>
      <c r="JO31" s="327"/>
      <c r="JP31" s="327"/>
      <c r="JQ31" s="65"/>
      <c r="JR31" s="65"/>
      <c r="JS31" s="324">
        <f>ROUND(JQ31+JR31,2)</f>
        <v>0</v>
      </c>
      <c r="JT31" s="325"/>
      <c r="JU31" s="326" t="s">
        <v>106</v>
      </c>
      <c r="JV31" s="327"/>
      <c r="JW31" s="327"/>
      <c r="JX31" s="65"/>
      <c r="JY31" s="65"/>
      <c r="JZ31" s="324">
        <f>ROUND(JX31+JY31,2)</f>
        <v>0</v>
      </c>
      <c r="KA31" s="325"/>
      <c r="KB31" s="326" t="s">
        <v>106</v>
      </c>
      <c r="KC31" s="327"/>
      <c r="KD31" s="327"/>
      <c r="KE31" s="65"/>
      <c r="KF31" s="65"/>
      <c r="KG31" s="324">
        <f>ROUND(KE31+KF31,2)</f>
        <v>0</v>
      </c>
      <c r="KH31" s="325"/>
      <c r="KI31" s="326" t="s">
        <v>106</v>
      </c>
      <c r="KJ31" s="327"/>
      <c r="KK31" s="327"/>
      <c r="KL31" s="65"/>
      <c r="KM31" s="65"/>
      <c r="KN31" s="324">
        <f>ROUND(KL31+KM31,2)</f>
        <v>0</v>
      </c>
      <c r="KO31" s="325"/>
      <c r="KP31" s="326" t="s">
        <v>106</v>
      </c>
      <c r="KQ31" s="327"/>
      <c r="KR31" s="327"/>
      <c r="KS31" s="65"/>
      <c r="KT31" s="65"/>
      <c r="KU31" s="324">
        <f>ROUND(KS31+KT31,2)</f>
        <v>0</v>
      </c>
      <c r="KV31" s="325"/>
      <c r="KW31" s="326" t="s">
        <v>106</v>
      </c>
      <c r="KX31" s="327"/>
      <c r="KY31" s="327"/>
      <c r="KZ31" s="65"/>
      <c r="LA31" s="65"/>
      <c r="LB31" s="324">
        <f>ROUND(KZ31+LA31,2)</f>
        <v>0</v>
      </c>
      <c r="LC31" s="325"/>
      <c r="LD31" s="326" t="s">
        <v>106</v>
      </c>
      <c r="LE31" s="327"/>
      <c r="LF31" s="327"/>
      <c r="LG31" s="65"/>
      <c r="LH31" s="65"/>
      <c r="LI31" s="324">
        <f>ROUND(LG31+LH31,2)</f>
        <v>0</v>
      </c>
      <c r="LJ31" s="325"/>
      <c r="LK31" s="326" t="s">
        <v>106</v>
      </c>
      <c r="LL31" s="327"/>
      <c r="LM31" s="327"/>
      <c r="LN31" s="65"/>
      <c r="LO31" s="65"/>
      <c r="LP31" s="324">
        <f>ROUND(LN31+LO31,2)</f>
        <v>0</v>
      </c>
      <c r="LQ31" s="325"/>
      <c r="LR31" s="326" t="s">
        <v>106</v>
      </c>
      <c r="LS31" s="327"/>
      <c r="LT31" s="327"/>
      <c r="LU31" s="65"/>
      <c r="LV31" s="65"/>
      <c r="LW31" s="324">
        <f>ROUND(LU31+LV31,2)</f>
        <v>0</v>
      </c>
      <c r="LX31" s="325"/>
      <c r="LY31" s="326" t="s">
        <v>106</v>
      </c>
      <c r="LZ31" s="327"/>
      <c r="MA31" s="327"/>
      <c r="MB31" s="65"/>
      <c r="MC31" s="65"/>
      <c r="MD31" s="324">
        <f>ROUND(MB31+MC31,2)</f>
        <v>0</v>
      </c>
      <c r="ME31" s="325"/>
      <c r="MF31" s="326" t="s">
        <v>106</v>
      </c>
      <c r="MG31" s="327"/>
      <c r="MH31" s="327"/>
      <c r="MI31" s="65"/>
      <c r="MJ31" s="65"/>
      <c r="MK31" s="324">
        <f>ROUND(MI31+MJ31,2)</f>
        <v>0</v>
      </c>
      <c r="ML31" s="325"/>
    </row>
    <row r="32" spans="1:350">
      <c r="A32" s="326" t="s">
        <v>107</v>
      </c>
      <c r="B32" s="327"/>
      <c r="C32" s="327"/>
      <c r="D32" s="65"/>
      <c r="E32" s="65"/>
      <c r="F32" s="324">
        <f t="shared" ref="F32:F37" si="200">ROUND(D32+E32,2)</f>
        <v>0</v>
      </c>
      <c r="G32" s="325"/>
      <c r="H32" s="326" t="s">
        <v>107</v>
      </c>
      <c r="I32" s="327"/>
      <c r="J32" s="327"/>
      <c r="K32" s="65"/>
      <c r="L32" s="65"/>
      <c r="M32" s="324">
        <f t="shared" ref="M32:M37" si="201">ROUND(K32+L32,2)</f>
        <v>0</v>
      </c>
      <c r="N32" s="325"/>
      <c r="O32" s="326" t="s">
        <v>107</v>
      </c>
      <c r="P32" s="327"/>
      <c r="Q32" s="327"/>
      <c r="R32" s="65"/>
      <c r="S32" s="65"/>
      <c r="T32" s="324">
        <f t="shared" ref="T32:T37" si="202">ROUND(R32+S32,2)</f>
        <v>0</v>
      </c>
      <c r="U32" s="325"/>
      <c r="V32" s="326" t="s">
        <v>107</v>
      </c>
      <c r="W32" s="327"/>
      <c r="X32" s="327"/>
      <c r="Y32" s="65"/>
      <c r="Z32" s="65"/>
      <c r="AA32" s="324">
        <f t="shared" ref="AA32:AA37" si="203">ROUND(Y32+Z32,2)</f>
        <v>0</v>
      </c>
      <c r="AB32" s="325"/>
      <c r="AC32" s="326" t="s">
        <v>107</v>
      </c>
      <c r="AD32" s="327"/>
      <c r="AE32" s="327"/>
      <c r="AF32" s="65"/>
      <c r="AG32" s="65"/>
      <c r="AH32" s="324">
        <f t="shared" ref="AH32:AH37" si="204">ROUND(AF32+AG32,2)</f>
        <v>0</v>
      </c>
      <c r="AI32" s="325"/>
      <c r="AJ32" s="326" t="s">
        <v>107</v>
      </c>
      <c r="AK32" s="327"/>
      <c r="AL32" s="327"/>
      <c r="AM32" s="65"/>
      <c r="AN32" s="65"/>
      <c r="AO32" s="324">
        <f t="shared" ref="AO32:AO37" si="205">ROUND(AM32+AN32,2)</f>
        <v>0</v>
      </c>
      <c r="AP32" s="325"/>
      <c r="AQ32" s="326" t="s">
        <v>107</v>
      </c>
      <c r="AR32" s="327"/>
      <c r="AS32" s="327"/>
      <c r="AT32" s="65"/>
      <c r="AU32" s="65"/>
      <c r="AV32" s="324">
        <f t="shared" ref="AV32:AV37" si="206">ROUND(AT32+AU32,2)</f>
        <v>0</v>
      </c>
      <c r="AW32" s="325"/>
      <c r="AX32" s="326" t="s">
        <v>107</v>
      </c>
      <c r="AY32" s="327"/>
      <c r="AZ32" s="327"/>
      <c r="BA32" s="65"/>
      <c r="BB32" s="65"/>
      <c r="BC32" s="324">
        <f t="shared" ref="BC32:BC37" si="207">ROUND(BA32+BB32,2)</f>
        <v>0</v>
      </c>
      <c r="BD32" s="325"/>
      <c r="BE32" s="326" t="s">
        <v>107</v>
      </c>
      <c r="BF32" s="327"/>
      <c r="BG32" s="327"/>
      <c r="BH32" s="65"/>
      <c r="BI32" s="65"/>
      <c r="BJ32" s="324">
        <f t="shared" ref="BJ32:BJ37" si="208">ROUND(BH32+BI32,2)</f>
        <v>0</v>
      </c>
      <c r="BK32" s="325"/>
      <c r="BL32" s="326" t="s">
        <v>107</v>
      </c>
      <c r="BM32" s="327"/>
      <c r="BN32" s="327"/>
      <c r="BO32" s="65"/>
      <c r="BP32" s="65"/>
      <c r="BQ32" s="324">
        <f t="shared" ref="BQ32:BQ37" si="209">ROUND(BO32+BP32,2)</f>
        <v>0</v>
      </c>
      <c r="BR32" s="325"/>
      <c r="BS32" s="326" t="s">
        <v>107</v>
      </c>
      <c r="BT32" s="327"/>
      <c r="BU32" s="327"/>
      <c r="BV32" s="65"/>
      <c r="BW32" s="65"/>
      <c r="BX32" s="324">
        <f t="shared" ref="BX32:BX37" si="210">ROUND(BV32+BW32,2)</f>
        <v>0</v>
      </c>
      <c r="BY32" s="325"/>
      <c r="BZ32" s="326" t="s">
        <v>107</v>
      </c>
      <c r="CA32" s="327"/>
      <c r="CB32" s="327"/>
      <c r="CC32" s="65"/>
      <c r="CD32" s="65"/>
      <c r="CE32" s="324">
        <f t="shared" ref="CE32:CE37" si="211">ROUND(CC32+CD32,2)</f>
        <v>0</v>
      </c>
      <c r="CF32" s="325"/>
      <c r="CG32" s="326" t="s">
        <v>107</v>
      </c>
      <c r="CH32" s="327"/>
      <c r="CI32" s="327"/>
      <c r="CJ32" s="65"/>
      <c r="CK32" s="65"/>
      <c r="CL32" s="324">
        <f t="shared" ref="CL32:CL37" si="212">ROUND(CJ32+CK32,2)</f>
        <v>0</v>
      </c>
      <c r="CM32" s="325"/>
      <c r="CN32" s="326" t="s">
        <v>107</v>
      </c>
      <c r="CO32" s="327"/>
      <c r="CP32" s="327"/>
      <c r="CQ32" s="65"/>
      <c r="CR32" s="65"/>
      <c r="CS32" s="324">
        <f t="shared" ref="CS32:CS37" si="213">ROUND(CQ32+CR32,2)</f>
        <v>0</v>
      </c>
      <c r="CT32" s="325"/>
      <c r="CU32" s="326" t="s">
        <v>107</v>
      </c>
      <c r="CV32" s="327"/>
      <c r="CW32" s="327"/>
      <c r="CX32" s="65"/>
      <c r="CY32" s="65"/>
      <c r="CZ32" s="324">
        <f t="shared" ref="CZ32:CZ37" si="214">ROUND(CX32+CY32,2)</f>
        <v>0</v>
      </c>
      <c r="DA32" s="325"/>
      <c r="DB32" s="326" t="s">
        <v>107</v>
      </c>
      <c r="DC32" s="327"/>
      <c r="DD32" s="327"/>
      <c r="DE32" s="65"/>
      <c r="DF32" s="65"/>
      <c r="DG32" s="324">
        <f t="shared" ref="DG32:DG37" si="215">ROUND(DE32+DF32,2)</f>
        <v>0</v>
      </c>
      <c r="DH32" s="325"/>
      <c r="DI32" s="326" t="s">
        <v>107</v>
      </c>
      <c r="DJ32" s="327"/>
      <c r="DK32" s="327"/>
      <c r="DL32" s="65"/>
      <c r="DM32" s="65"/>
      <c r="DN32" s="324">
        <f t="shared" ref="DN32:DN37" si="216">ROUND(DL32+DM32,2)</f>
        <v>0</v>
      </c>
      <c r="DO32" s="325"/>
      <c r="DP32" s="326" t="s">
        <v>107</v>
      </c>
      <c r="DQ32" s="327"/>
      <c r="DR32" s="327"/>
      <c r="DS32" s="65"/>
      <c r="DT32" s="65"/>
      <c r="DU32" s="324">
        <f t="shared" ref="DU32:DU37" si="217">ROUND(DS32+DT32,2)</f>
        <v>0</v>
      </c>
      <c r="DV32" s="325"/>
      <c r="DW32" s="326" t="s">
        <v>107</v>
      </c>
      <c r="DX32" s="327"/>
      <c r="DY32" s="327"/>
      <c r="DZ32" s="65"/>
      <c r="EA32" s="65"/>
      <c r="EB32" s="324">
        <f t="shared" ref="EB32:EB37" si="218">ROUND(DZ32+EA32,2)</f>
        <v>0</v>
      </c>
      <c r="EC32" s="325"/>
      <c r="ED32" s="326" t="s">
        <v>107</v>
      </c>
      <c r="EE32" s="327"/>
      <c r="EF32" s="327"/>
      <c r="EG32" s="65"/>
      <c r="EH32" s="65"/>
      <c r="EI32" s="324">
        <f t="shared" ref="EI32:EI37" si="219">ROUND(EG32+EH32,2)</f>
        <v>0</v>
      </c>
      <c r="EJ32" s="325"/>
      <c r="EK32" s="326" t="s">
        <v>107</v>
      </c>
      <c r="EL32" s="327"/>
      <c r="EM32" s="327"/>
      <c r="EN32" s="65"/>
      <c r="EO32" s="65"/>
      <c r="EP32" s="324">
        <f t="shared" ref="EP32:EP37" si="220">ROUND(EN32+EO32,2)</f>
        <v>0</v>
      </c>
      <c r="EQ32" s="325"/>
      <c r="ER32" s="326" t="s">
        <v>107</v>
      </c>
      <c r="ES32" s="327"/>
      <c r="ET32" s="327"/>
      <c r="EU32" s="65"/>
      <c r="EV32" s="65"/>
      <c r="EW32" s="324">
        <f t="shared" ref="EW32:EW37" si="221">ROUND(EU32+EV32,2)</f>
        <v>0</v>
      </c>
      <c r="EX32" s="325"/>
      <c r="EY32" s="326" t="s">
        <v>107</v>
      </c>
      <c r="EZ32" s="327"/>
      <c r="FA32" s="327"/>
      <c r="FB32" s="65"/>
      <c r="FC32" s="65"/>
      <c r="FD32" s="324">
        <f t="shared" ref="FD32:FD37" si="222">ROUND(FB32+FC32,2)</f>
        <v>0</v>
      </c>
      <c r="FE32" s="325"/>
      <c r="FF32" s="326" t="s">
        <v>107</v>
      </c>
      <c r="FG32" s="327"/>
      <c r="FH32" s="327"/>
      <c r="FI32" s="65"/>
      <c r="FJ32" s="65"/>
      <c r="FK32" s="324">
        <f t="shared" ref="FK32:FK37" si="223">ROUND(FI32+FJ32,2)</f>
        <v>0</v>
      </c>
      <c r="FL32" s="325"/>
      <c r="FM32" s="326" t="s">
        <v>107</v>
      </c>
      <c r="FN32" s="327"/>
      <c r="FO32" s="327"/>
      <c r="FP32" s="65"/>
      <c r="FQ32" s="65"/>
      <c r="FR32" s="324">
        <f t="shared" ref="FR32:FR37" si="224">ROUND(FP32+FQ32,2)</f>
        <v>0</v>
      </c>
      <c r="FS32" s="325"/>
      <c r="FT32" s="326" t="s">
        <v>107</v>
      </c>
      <c r="FU32" s="327"/>
      <c r="FV32" s="327"/>
      <c r="FW32" s="65"/>
      <c r="FX32" s="65"/>
      <c r="FY32" s="324">
        <f t="shared" ref="FY32:FY37" si="225">ROUND(FW32+FX32,2)</f>
        <v>0</v>
      </c>
      <c r="FZ32" s="325"/>
      <c r="GA32" s="326" t="s">
        <v>107</v>
      </c>
      <c r="GB32" s="327"/>
      <c r="GC32" s="327"/>
      <c r="GD32" s="65"/>
      <c r="GE32" s="65"/>
      <c r="GF32" s="324">
        <f t="shared" ref="GF32:GF37" si="226">ROUND(GD32+GE32,2)</f>
        <v>0</v>
      </c>
      <c r="GG32" s="325"/>
      <c r="GH32" s="326" t="s">
        <v>107</v>
      </c>
      <c r="GI32" s="327"/>
      <c r="GJ32" s="327"/>
      <c r="GK32" s="65"/>
      <c r="GL32" s="65"/>
      <c r="GM32" s="324">
        <f t="shared" ref="GM32:GM37" si="227">ROUND(GK32+GL32,2)</f>
        <v>0</v>
      </c>
      <c r="GN32" s="325"/>
      <c r="GO32" s="326" t="s">
        <v>107</v>
      </c>
      <c r="GP32" s="327"/>
      <c r="GQ32" s="327"/>
      <c r="GR32" s="65"/>
      <c r="GS32" s="65"/>
      <c r="GT32" s="324">
        <f t="shared" ref="GT32:GT37" si="228">ROUND(GR32+GS32,2)</f>
        <v>0</v>
      </c>
      <c r="GU32" s="325"/>
      <c r="GV32" s="326" t="s">
        <v>107</v>
      </c>
      <c r="GW32" s="327"/>
      <c r="GX32" s="327"/>
      <c r="GY32" s="65"/>
      <c r="GZ32" s="65"/>
      <c r="HA32" s="324">
        <f t="shared" ref="HA32:HA37" si="229">ROUND(GY32+GZ32,2)</f>
        <v>0</v>
      </c>
      <c r="HB32" s="325"/>
      <c r="HC32" s="326" t="s">
        <v>107</v>
      </c>
      <c r="HD32" s="327"/>
      <c r="HE32" s="327"/>
      <c r="HF32" s="65"/>
      <c r="HG32" s="65"/>
      <c r="HH32" s="324">
        <f t="shared" ref="HH32:HH37" si="230">ROUND(HF32+HG32,2)</f>
        <v>0</v>
      </c>
      <c r="HI32" s="325"/>
      <c r="HJ32" s="326" t="s">
        <v>107</v>
      </c>
      <c r="HK32" s="327"/>
      <c r="HL32" s="327"/>
      <c r="HM32" s="65"/>
      <c r="HN32" s="65"/>
      <c r="HO32" s="324">
        <f t="shared" ref="HO32:HO37" si="231">ROUND(HM32+HN32,2)</f>
        <v>0</v>
      </c>
      <c r="HP32" s="325"/>
      <c r="HQ32" s="326" t="s">
        <v>107</v>
      </c>
      <c r="HR32" s="327"/>
      <c r="HS32" s="327"/>
      <c r="HT32" s="65"/>
      <c r="HU32" s="65"/>
      <c r="HV32" s="324">
        <f t="shared" ref="HV32:HV37" si="232">ROUND(HT32+HU32,2)</f>
        <v>0</v>
      </c>
      <c r="HW32" s="325"/>
      <c r="HX32" s="326" t="s">
        <v>107</v>
      </c>
      <c r="HY32" s="327"/>
      <c r="HZ32" s="327"/>
      <c r="IA32" s="65"/>
      <c r="IB32" s="65"/>
      <c r="IC32" s="324">
        <f t="shared" ref="IC32:IC37" si="233">ROUND(IA32+IB32,2)</f>
        <v>0</v>
      </c>
      <c r="ID32" s="325"/>
      <c r="IE32" s="326" t="s">
        <v>107</v>
      </c>
      <c r="IF32" s="327"/>
      <c r="IG32" s="327"/>
      <c r="IH32" s="65"/>
      <c r="II32" s="65"/>
      <c r="IJ32" s="324">
        <f t="shared" ref="IJ32:IJ37" si="234">ROUND(IH32+II32,2)</f>
        <v>0</v>
      </c>
      <c r="IK32" s="325"/>
      <c r="IL32" s="326" t="s">
        <v>107</v>
      </c>
      <c r="IM32" s="327"/>
      <c r="IN32" s="327"/>
      <c r="IO32" s="65"/>
      <c r="IP32" s="65"/>
      <c r="IQ32" s="324">
        <f t="shared" ref="IQ32:IQ37" si="235">ROUND(IO32+IP32,2)</f>
        <v>0</v>
      </c>
      <c r="IR32" s="325"/>
      <c r="IS32" s="326" t="s">
        <v>107</v>
      </c>
      <c r="IT32" s="327"/>
      <c r="IU32" s="327"/>
      <c r="IV32" s="65"/>
      <c r="IW32" s="65"/>
      <c r="IX32" s="324">
        <f t="shared" ref="IX32:IX37" si="236">ROUND(IV32+IW32,2)</f>
        <v>0</v>
      </c>
      <c r="IY32" s="325"/>
      <c r="IZ32" s="326" t="s">
        <v>107</v>
      </c>
      <c r="JA32" s="327"/>
      <c r="JB32" s="327"/>
      <c r="JC32" s="65"/>
      <c r="JD32" s="65"/>
      <c r="JE32" s="324">
        <f t="shared" ref="JE32:JE37" si="237">ROUND(JC32+JD32,2)</f>
        <v>0</v>
      </c>
      <c r="JF32" s="325"/>
      <c r="JG32" s="326" t="s">
        <v>107</v>
      </c>
      <c r="JH32" s="327"/>
      <c r="JI32" s="327"/>
      <c r="JJ32" s="65"/>
      <c r="JK32" s="65"/>
      <c r="JL32" s="324">
        <f t="shared" ref="JL32:JL37" si="238">ROUND(JJ32+JK32,2)</f>
        <v>0</v>
      </c>
      <c r="JM32" s="325"/>
      <c r="JN32" s="326" t="s">
        <v>107</v>
      </c>
      <c r="JO32" s="327"/>
      <c r="JP32" s="327"/>
      <c r="JQ32" s="65"/>
      <c r="JR32" s="65"/>
      <c r="JS32" s="324">
        <f t="shared" ref="JS32:JS37" si="239">ROUND(JQ32+JR32,2)</f>
        <v>0</v>
      </c>
      <c r="JT32" s="325"/>
      <c r="JU32" s="326" t="s">
        <v>107</v>
      </c>
      <c r="JV32" s="327"/>
      <c r="JW32" s="327"/>
      <c r="JX32" s="65"/>
      <c r="JY32" s="65"/>
      <c r="JZ32" s="324">
        <f t="shared" ref="JZ32:JZ37" si="240">ROUND(JX32+JY32,2)</f>
        <v>0</v>
      </c>
      <c r="KA32" s="325"/>
      <c r="KB32" s="326" t="s">
        <v>107</v>
      </c>
      <c r="KC32" s="327"/>
      <c r="KD32" s="327"/>
      <c r="KE32" s="65"/>
      <c r="KF32" s="65"/>
      <c r="KG32" s="324">
        <f t="shared" ref="KG32:KG37" si="241">ROUND(KE32+KF32,2)</f>
        <v>0</v>
      </c>
      <c r="KH32" s="325"/>
      <c r="KI32" s="326" t="s">
        <v>107</v>
      </c>
      <c r="KJ32" s="327"/>
      <c r="KK32" s="327"/>
      <c r="KL32" s="65"/>
      <c r="KM32" s="65"/>
      <c r="KN32" s="324">
        <f t="shared" ref="KN32:KN37" si="242">ROUND(KL32+KM32,2)</f>
        <v>0</v>
      </c>
      <c r="KO32" s="325"/>
      <c r="KP32" s="326" t="s">
        <v>107</v>
      </c>
      <c r="KQ32" s="327"/>
      <c r="KR32" s="327"/>
      <c r="KS32" s="65"/>
      <c r="KT32" s="65"/>
      <c r="KU32" s="324">
        <f t="shared" ref="KU32:KU37" si="243">ROUND(KS32+KT32,2)</f>
        <v>0</v>
      </c>
      <c r="KV32" s="325"/>
      <c r="KW32" s="326" t="s">
        <v>107</v>
      </c>
      <c r="KX32" s="327"/>
      <c r="KY32" s="327"/>
      <c r="KZ32" s="65"/>
      <c r="LA32" s="65"/>
      <c r="LB32" s="324">
        <f t="shared" ref="LB32:LB37" si="244">ROUND(KZ32+LA32,2)</f>
        <v>0</v>
      </c>
      <c r="LC32" s="325"/>
      <c r="LD32" s="326" t="s">
        <v>107</v>
      </c>
      <c r="LE32" s="327"/>
      <c r="LF32" s="327"/>
      <c r="LG32" s="65"/>
      <c r="LH32" s="65"/>
      <c r="LI32" s="324">
        <f t="shared" ref="LI32:LI37" si="245">ROUND(LG32+LH32,2)</f>
        <v>0</v>
      </c>
      <c r="LJ32" s="325"/>
      <c r="LK32" s="326" t="s">
        <v>107</v>
      </c>
      <c r="LL32" s="327"/>
      <c r="LM32" s="327"/>
      <c r="LN32" s="65"/>
      <c r="LO32" s="65"/>
      <c r="LP32" s="324">
        <f t="shared" ref="LP32:LP37" si="246">ROUND(LN32+LO32,2)</f>
        <v>0</v>
      </c>
      <c r="LQ32" s="325"/>
      <c r="LR32" s="326" t="s">
        <v>107</v>
      </c>
      <c r="LS32" s="327"/>
      <c r="LT32" s="327"/>
      <c r="LU32" s="65"/>
      <c r="LV32" s="65"/>
      <c r="LW32" s="324">
        <f t="shared" ref="LW32:LW37" si="247">ROUND(LU32+LV32,2)</f>
        <v>0</v>
      </c>
      <c r="LX32" s="325"/>
      <c r="LY32" s="326" t="s">
        <v>107</v>
      </c>
      <c r="LZ32" s="327"/>
      <c r="MA32" s="327"/>
      <c r="MB32" s="65"/>
      <c r="MC32" s="65"/>
      <c r="MD32" s="324">
        <f t="shared" ref="MD32:MD37" si="248">ROUND(MB32+MC32,2)</f>
        <v>0</v>
      </c>
      <c r="ME32" s="325"/>
      <c r="MF32" s="326" t="s">
        <v>107</v>
      </c>
      <c r="MG32" s="327"/>
      <c r="MH32" s="327"/>
      <c r="MI32" s="65"/>
      <c r="MJ32" s="65"/>
      <c r="MK32" s="324">
        <f t="shared" ref="MK32:MK37" si="249">ROUND(MI32+MJ32,2)</f>
        <v>0</v>
      </c>
      <c r="ML32" s="325"/>
    </row>
    <row r="33" spans="1:350">
      <c r="A33" s="326" t="s">
        <v>108</v>
      </c>
      <c r="B33" s="327"/>
      <c r="C33" s="327"/>
      <c r="D33" s="65"/>
      <c r="E33" s="65"/>
      <c r="F33" s="324">
        <f t="shared" si="200"/>
        <v>0</v>
      </c>
      <c r="G33" s="325"/>
      <c r="H33" s="326" t="s">
        <v>108</v>
      </c>
      <c r="I33" s="327"/>
      <c r="J33" s="327"/>
      <c r="K33" s="65"/>
      <c r="L33" s="65"/>
      <c r="M33" s="324">
        <f t="shared" si="201"/>
        <v>0</v>
      </c>
      <c r="N33" s="325"/>
      <c r="O33" s="326" t="s">
        <v>108</v>
      </c>
      <c r="P33" s="327"/>
      <c r="Q33" s="327"/>
      <c r="R33" s="65"/>
      <c r="S33" s="65"/>
      <c r="T33" s="324">
        <f t="shared" si="202"/>
        <v>0</v>
      </c>
      <c r="U33" s="325"/>
      <c r="V33" s="326" t="s">
        <v>108</v>
      </c>
      <c r="W33" s="327"/>
      <c r="X33" s="327"/>
      <c r="Y33" s="65"/>
      <c r="Z33" s="65"/>
      <c r="AA33" s="324">
        <f t="shared" si="203"/>
        <v>0</v>
      </c>
      <c r="AB33" s="325"/>
      <c r="AC33" s="326" t="s">
        <v>108</v>
      </c>
      <c r="AD33" s="327"/>
      <c r="AE33" s="327"/>
      <c r="AF33" s="65"/>
      <c r="AG33" s="65"/>
      <c r="AH33" s="324">
        <f t="shared" si="204"/>
        <v>0</v>
      </c>
      <c r="AI33" s="325"/>
      <c r="AJ33" s="326" t="s">
        <v>108</v>
      </c>
      <c r="AK33" s="327"/>
      <c r="AL33" s="327"/>
      <c r="AM33" s="65"/>
      <c r="AN33" s="65"/>
      <c r="AO33" s="324">
        <f t="shared" si="205"/>
        <v>0</v>
      </c>
      <c r="AP33" s="325"/>
      <c r="AQ33" s="326" t="s">
        <v>108</v>
      </c>
      <c r="AR33" s="327"/>
      <c r="AS33" s="327"/>
      <c r="AT33" s="65"/>
      <c r="AU33" s="65"/>
      <c r="AV33" s="324">
        <f t="shared" si="206"/>
        <v>0</v>
      </c>
      <c r="AW33" s="325"/>
      <c r="AX33" s="326" t="s">
        <v>108</v>
      </c>
      <c r="AY33" s="327"/>
      <c r="AZ33" s="327"/>
      <c r="BA33" s="65"/>
      <c r="BB33" s="65"/>
      <c r="BC33" s="324">
        <f t="shared" si="207"/>
        <v>0</v>
      </c>
      <c r="BD33" s="325"/>
      <c r="BE33" s="326" t="s">
        <v>108</v>
      </c>
      <c r="BF33" s="327"/>
      <c r="BG33" s="327"/>
      <c r="BH33" s="65"/>
      <c r="BI33" s="65"/>
      <c r="BJ33" s="324">
        <f t="shared" si="208"/>
        <v>0</v>
      </c>
      <c r="BK33" s="325"/>
      <c r="BL33" s="326" t="s">
        <v>108</v>
      </c>
      <c r="BM33" s="327"/>
      <c r="BN33" s="327"/>
      <c r="BO33" s="65"/>
      <c r="BP33" s="65"/>
      <c r="BQ33" s="324">
        <f t="shared" si="209"/>
        <v>0</v>
      </c>
      <c r="BR33" s="325"/>
      <c r="BS33" s="326" t="s">
        <v>108</v>
      </c>
      <c r="BT33" s="327"/>
      <c r="BU33" s="327"/>
      <c r="BV33" s="65"/>
      <c r="BW33" s="65"/>
      <c r="BX33" s="324">
        <f t="shared" si="210"/>
        <v>0</v>
      </c>
      <c r="BY33" s="325"/>
      <c r="BZ33" s="326" t="s">
        <v>108</v>
      </c>
      <c r="CA33" s="327"/>
      <c r="CB33" s="327"/>
      <c r="CC33" s="65"/>
      <c r="CD33" s="65"/>
      <c r="CE33" s="324">
        <f t="shared" si="211"/>
        <v>0</v>
      </c>
      <c r="CF33" s="325"/>
      <c r="CG33" s="326" t="s">
        <v>108</v>
      </c>
      <c r="CH33" s="327"/>
      <c r="CI33" s="327"/>
      <c r="CJ33" s="65"/>
      <c r="CK33" s="65"/>
      <c r="CL33" s="324">
        <f t="shared" si="212"/>
        <v>0</v>
      </c>
      <c r="CM33" s="325"/>
      <c r="CN33" s="326" t="s">
        <v>108</v>
      </c>
      <c r="CO33" s="327"/>
      <c r="CP33" s="327"/>
      <c r="CQ33" s="65"/>
      <c r="CR33" s="65"/>
      <c r="CS33" s="324">
        <f t="shared" si="213"/>
        <v>0</v>
      </c>
      <c r="CT33" s="325"/>
      <c r="CU33" s="326" t="s">
        <v>108</v>
      </c>
      <c r="CV33" s="327"/>
      <c r="CW33" s="327"/>
      <c r="CX33" s="65"/>
      <c r="CY33" s="65"/>
      <c r="CZ33" s="324">
        <f t="shared" si="214"/>
        <v>0</v>
      </c>
      <c r="DA33" s="325"/>
      <c r="DB33" s="326" t="s">
        <v>108</v>
      </c>
      <c r="DC33" s="327"/>
      <c r="DD33" s="327"/>
      <c r="DE33" s="65"/>
      <c r="DF33" s="65"/>
      <c r="DG33" s="324">
        <f t="shared" si="215"/>
        <v>0</v>
      </c>
      <c r="DH33" s="325"/>
      <c r="DI33" s="326" t="s">
        <v>108</v>
      </c>
      <c r="DJ33" s="327"/>
      <c r="DK33" s="327"/>
      <c r="DL33" s="65"/>
      <c r="DM33" s="65"/>
      <c r="DN33" s="324">
        <f t="shared" si="216"/>
        <v>0</v>
      </c>
      <c r="DO33" s="325"/>
      <c r="DP33" s="326" t="s">
        <v>108</v>
      </c>
      <c r="DQ33" s="327"/>
      <c r="DR33" s="327"/>
      <c r="DS33" s="65"/>
      <c r="DT33" s="65"/>
      <c r="DU33" s="324">
        <f t="shared" si="217"/>
        <v>0</v>
      </c>
      <c r="DV33" s="325"/>
      <c r="DW33" s="326" t="s">
        <v>108</v>
      </c>
      <c r="DX33" s="327"/>
      <c r="DY33" s="327"/>
      <c r="DZ33" s="65"/>
      <c r="EA33" s="65"/>
      <c r="EB33" s="324">
        <f t="shared" si="218"/>
        <v>0</v>
      </c>
      <c r="EC33" s="325"/>
      <c r="ED33" s="326" t="s">
        <v>108</v>
      </c>
      <c r="EE33" s="327"/>
      <c r="EF33" s="327"/>
      <c r="EG33" s="65"/>
      <c r="EH33" s="65"/>
      <c r="EI33" s="324">
        <f t="shared" si="219"/>
        <v>0</v>
      </c>
      <c r="EJ33" s="325"/>
      <c r="EK33" s="326" t="s">
        <v>108</v>
      </c>
      <c r="EL33" s="327"/>
      <c r="EM33" s="327"/>
      <c r="EN33" s="65"/>
      <c r="EO33" s="65"/>
      <c r="EP33" s="324">
        <f t="shared" si="220"/>
        <v>0</v>
      </c>
      <c r="EQ33" s="325"/>
      <c r="ER33" s="326" t="s">
        <v>108</v>
      </c>
      <c r="ES33" s="327"/>
      <c r="ET33" s="327"/>
      <c r="EU33" s="65"/>
      <c r="EV33" s="65"/>
      <c r="EW33" s="324">
        <f t="shared" si="221"/>
        <v>0</v>
      </c>
      <c r="EX33" s="325"/>
      <c r="EY33" s="326" t="s">
        <v>108</v>
      </c>
      <c r="EZ33" s="327"/>
      <c r="FA33" s="327"/>
      <c r="FB33" s="65"/>
      <c r="FC33" s="65"/>
      <c r="FD33" s="324">
        <f t="shared" si="222"/>
        <v>0</v>
      </c>
      <c r="FE33" s="325"/>
      <c r="FF33" s="326" t="s">
        <v>108</v>
      </c>
      <c r="FG33" s="327"/>
      <c r="FH33" s="327"/>
      <c r="FI33" s="65"/>
      <c r="FJ33" s="65"/>
      <c r="FK33" s="324">
        <f t="shared" si="223"/>
        <v>0</v>
      </c>
      <c r="FL33" s="325"/>
      <c r="FM33" s="326" t="s">
        <v>108</v>
      </c>
      <c r="FN33" s="327"/>
      <c r="FO33" s="327"/>
      <c r="FP33" s="65"/>
      <c r="FQ33" s="65"/>
      <c r="FR33" s="324">
        <f t="shared" si="224"/>
        <v>0</v>
      </c>
      <c r="FS33" s="325"/>
      <c r="FT33" s="326" t="s">
        <v>108</v>
      </c>
      <c r="FU33" s="327"/>
      <c r="FV33" s="327"/>
      <c r="FW33" s="65"/>
      <c r="FX33" s="65"/>
      <c r="FY33" s="324">
        <f t="shared" si="225"/>
        <v>0</v>
      </c>
      <c r="FZ33" s="325"/>
      <c r="GA33" s="326" t="s">
        <v>108</v>
      </c>
      <c r="GB33" s="327"/>
      <c r="GC33" s="327"/>
      <c r="GD33" s="65"/>
      <c r="GE33" s="65"/>
      <c r="GF33" s="324">
        <f t="shared" si="226"/>
        <v>0</v>
      </c>
      <c r="GG33" s="325"/>
      <c r="GH33" s="326" t="s">
        <v>108</v>
      </c>
      <c r="GI33" s="327"/>
      <c r="GJ33" s="327"/>
      <c r="GK33" s="65"/>
      <c r="GL33" s="65"/>
      <c r="GM33" s="324">
        <f t="shared" si="227"/>
        <v>0</v>
      </c>
      <c r="GN33" s="325"/>
      <c r="GO33" s="326" t="s">
        <v>108</v>
      </c>
      <c r="GP33" s="327"/>
      <c r="GQ33" s="327"/>
      <c r="GR33" s="65"/>
      <c r="GS33" s="65"/>
      <c r="GT33" s="324">
        <f t="shared" si="228"/>
        <v>0</v>
      </c>
      <c r="GU33" s="325"/>
      <c r="GV33" s="326" t="s">
        <v>108</v>
      </c>
      <c r="GW33" s="327"/>
      <c r="GX33" s="327"/>
      <c r="GY33" s="65"/>
      <c r="GZ33" s="65"/>
      <c r="HA33" s="324">
        <f t="shared" si="229"/>
        <v>0</v>
      </c>
      <c r="HB33" s="325"/>
      <c r="HC33" s="326" t="s">
        <v>108</v>
      </c>
      <c r="HD33" s="327"/>
      <c r="HE33" s="327"/>
      <c r="HF33" s="65"/>
      <c r="HG33" s="65"/>
      <c r="HH33" s="324">
        <f t="shared" si="230"/>
        <v>0</v>
      </c>
      <c r="HI33" s="325"/>
      <c r="HJ33" s="326" t="s">
        <v>108</v>
      </c>
      <c r="HK33" s="327"/>
      <c r="HL33" s="327"/>
      <c r="HM33" s="65"/>
      <c r="HN33" s="65"/>
      <c r="HO33" s="324">
        <f t="shared" si="231"/>
        <v>0</v>
      </c>
      <c r="HP33" s="325"/>
      <c r="HQ33" s="326" t="s">
        <v>108</v>
      </c>
      <c r="HR33" s="327"/>
      <c r="HS33" s="327"/>
      <c r="HT33" s="65"/>
      <c r="HU33" s="65"/>
      <c r="HV33" s="324">
        <f t="shared" si="232"/>
        <v>0</v>
      </c>
      <c r="HW33" s="325"/>
      <c r="HX33" s="326" t="s">
        <v>108</v>
      </c>
      <c r="HY33" s="327"/>
      <c r="HZ33" s="327"/>
      <c r="IA33" s="65"/>
      <c r="IB33" s="65"/>
      <c r="IC33" s="324">
        <f t="shared" si="233"/>
        <v>0</v>
      </c>
      <c r="ID33" s="325"/>
      <c r="IE33" s="326" t="s">
        <v>108</v>
      </c>
      <c r="IF33" s="327"/>
      <c r="IG33" s="327"/>
      <c r="IH33" s="65"/>
      <c r="II33" s="65"/>
      <c r="IJ33" s="324">
        <f t="shared" si="234"/>
        <v>0</v>
      </c>
      <c r="IK33" s="325"/>
      <c r="IL33" s="326" t="s">
        <v>108</v>
      </c>
      <c r="IM33" s="327"/>
      <c r="IN33" s="327"/>
      <c r="IO33" s="65"/>
      <c r="IP33" s="65"/>
      <c r="IQ33" s="324">
        <f t="shared" si="235"/>
        <v>0</v>
      </c>
      <c r="IR33" s="325"/>
      <c r="IS33" s="326" t="s">
        <v>108</v>
      </c>
      <c r="IT33" s="327"/>
      <c r="IU33" s="327"/>
      <c r="IV33" s="65"/>
      <c r="IW33" s="65"/>
      <c r="IX33" s="324">
        <f t="shared" si="236"/>
        <v>0</v>
      </c>
      <c r="IY33" s="325"/>
      <c r="IZ33" s="326" t="s">
        <v>108</v>
      </c>
      <c r="JA33" s="327"/>
      <c r="JB33" s="327"/>
      <c r="JC33" s="65"/>
      <c r="JD33" s="65"/>
      <c r="JE33" s="324">
        <f t="shared" si="237"/>
        <v>0</v>
      </c>
      <c r="JF33" s="325"/>
      <c r="JG33" s="326" t="s">
        <v>108</v>
      </c>
      <c r="JH33" s="327"/>
      <c r="JI33" s="327"/>
      <c r="JJ33" s="65"/>
      <c r="JK33" s="65"/>
      <c r="JL33" s="324">
        <f t="shared" si="238"/>
        <v>0</v>
      </c>
      <c r="JM33" s="325"/>
      <c r="JN33" s="326" t="s">
        <v>108</v>
      </c>
      <c r="JO33" s="327"/>
      <c r="JP33" s="327"/>
      <c r="JQ33" s="65"/>
      <c r="JR33" s="65"/>
      <c r="JS33" s="324">
        <f t="shared" si="239"/>
        <v>0</v>
      </c>
      <c r="JT33" s="325"/>
      <c r="JU33" s="326" t="s">
        <v>108</v>
      </c>
      <c r="JV33" s="327"/>
      <c r="JW33" s="327"/>
      <c r="JX33" s="65"/>
      <c r="JY33" s="65"/>
      <c r="JZ33" s="324">
        <f t="shared" si="240"/>
        <v>0</v>
      </c>
      <c r="KA33" s="325"/>
      <c r="KB33" s="326" t="s">
        <v>108</v>
      </c>
      <c r="KC33" s="327"/>
      <c r="KD33" s="327"/>
      <c r="KE33" s="65"/>
      <c r="KF33" s="65"/>
      <c r="KG33" s="324">
        <f t="shared" si="241"/>
        <v>0</v>
      </c>
      <c r="KH33" s="325"/>
      <c r="KI33" s="326" t="s">
        <v>108</v>
      </c>
      <c r="KJ33" s="327"/>
      <c r="KK33" s="327"/>
      <c r="KL33" s="65"/>
      <c r="KM33" s="65"/>
      <c r="KN33" s="324">
        <f t="shared" si="242"/>
        <v>0</v>
      </c>
      <c r="KO33" s="325"/>
      <c r="KP33" s="326" t="s">
        <v>108</v>
      </c>
      <c r="KQ33" s="327"/>
      <c r="KR33" s="327"/>
      <c r="KS33" s="65"/>
      <c r="KT33" s="65"/>
      <c r="KU33" s="324">
        <f t="shared" si="243"/>
        <v>0</v>
      </c>
      <c r="KV33" s="325"/>
      <c r="KW33" s="326" t="s">
        <v>108</v>
      </c>
      <c r="KX33" s="327"/>
      <c r="KY33" s="327"/>
      <c r="KZ33" s="65"/>
      <c r="LA33" s="65"/>
      <c r="LB33" s="324">
        <f t="shared" si="244"/>
        <v>0</v>
      </c>
      <c r="LC33" s="325"/>
      <c r="LD33" s="326" t="s">
        <v>108</v>
      </c>
      <c r="LE33" s="327"/>
      <c r="LF33" s="327"/>
      <c r="LG33" s="65"/>
      <c r="LH33" s="65"/>
      <c r="LI33" s="324">
        <f t="shared" si="245"/>
        <v>0</v>
      </c>
      <c r="LJ33" s="325"/>
      <c r="LK33" s="326" t="s">
        <v>108</v>
      </c>
      <c r="LL33" s="327"/>
      <c r="LM33" s="327"/>
      <c r="LN33" s="65"/>
      <c r="LO33" s="65"/>
      <c r="LP33" s="324">
        <f t="shared" si="246"/>
        <v>0</v>
      </c>
      <c r="LQ33" s="325"/>
      <c r="LR33" s="326" t="s">
        <v>108</v>
      </c>
      <c r="LS33" s="327"/>
      <c r="LT33" s="327"/>
      <c r="LU33" s="65"/>
      <c r="LV33" s="65"/>
      <c r="LW33" s="324">
        <f t="shared" si="247"/>
        <v>0</v>
      </c>
      <c r="LX33" s="325"/>
      <c r="LY33" s="326" t="s">
        <v>108</v>
      </c>
      <c r="LZ33" s="327"/>
      <c r="MA33" s="327"/>
      <c r="MB33" s="65"/>
      <c r="MC33" s="65"/>
      <c r="MD33" s="324">
        <f t="shared" si="248"/>
        <v>0</v>
      </c>
      <c r="ME33" s="325"/>
      <c r="MF33" s="326" t="s">
        <v>108</v>
      </c>
      <c r="MG33" s="327"/>
      <c r="MH33" s="327"/>
      <c r="MI33" s="65"/>
      <c r="MJ33" s="65"/>
      <c r="MK33" s="324">
        <f t="shared" si="249"/>
        <v>0</v>
      </c>
      <c r="ML33" s="325"/>
    </row>
    <row r="34" spans="1:350">
      <c r="A34" s="326" t="s">
        <v>109</v>
      </c>
      <c r="B34" s="327"/>
      <c r="C34" s="327"/>
      <c r="D34" s="65"/>
      <c r="E34" s="65"/>
      <c r="F34" s="324">
        <f t="shared" si="200"/>
        <v>0</v>
      </c>
      <c r="G34" s="325"/>
      <c r="H34" s="326" t="s">
        <v>109</v>
      </c>
      <c r="I34" s="327"/>
      <c r="J34" s="327"/>
      <c r="K34" s="65"/>
      <c r="L34" s="65"/>
      <c r="M34" s="324">
        <f t="shared" si="201"/>
        <v>0</v>
      </c>
      <c r="N34" s="325"/>
      <c r="O34" s="326" t="s">
        <v>109</v>
      </c>
      <c r="P34" s="327"/>
      <c r="Q34" s="327"/>
      <c r="R34" s="65"/>
      <c r="S34" s="65"/>
      <c r="T34" s="324">
        <f t="shared" si="202"/>
        <v>0</v>
      </c>
      <c r="U34" s="325"/>
      <c r="V34" s="326" t="s">
        <v>109</v>
      </c>
      <c r="W34" s="327"/>
      <c r="X34" s="327"/>
      <c r="Y34" s="65"/>
      <c r="Z34" s="65"/>
      <c r="AA34" s="324">
        <f t="shared" si="203"/>
        <v>0</v>
      </c>
      <c r="AB34" s="325"/>
      <c r="AC34" s="326" t="s">
        <v>109</v>
      </c>
      <c r="AD34" s="327"/>
      <c r="AE34" s="327"/>
      <c r="AF34" s="65"/>
      <c r="AG34" s="65"/>
      <c r="AH34" s="324">
        <f t="shared" si="204"/>
        <v>0</v>
      </c>
      <c r="AI34" s="325"/>
      <c r="AJ34" s="326" t="s">
        <v>109</v>
      </c>
      <c r="AK34" s="327"/>
      <c r="AL34" s="327"/>
      <c r="AM34" s="65"/>
      <c r="AN34" s="65"/>
      <c r="AO34" s="324">
        <f t="shared" si="205"/>
        <v>0</v>
      </c>
      <c r="AP34" s="325"/>
      <c r="AQ34" s="326" t="s">
        <v>109</v>
      </c>
      <c r="AR34" s="327"/>
      <c r="AS34" s="327"/>
      <c r="AT34" s="65"/>
      <c r="AU34" s="65"/>
      <c r="AV34" s="324">
        <f t="shared" si="206"/>
        <v>0</v>
      </c>
      <c r="AW34" s="325"/>
      <c r="AX34" s="326" t="s">
        <v>109</v>
      </c>
      <c r="AY34" s="327"/>
      <c r="AZ34" s="327"/>
      <c r="BA34" s="65"/>
      <c r="BB34" s="65"/>
      <c r="BC34" s="324">
        <f t="shared" si="207"/>
        <v>0</v>
      </c>
      <c r="BD34" s="325"/>
      <c r="BE34" s="326" t="s">
        <v>109</v>
      </c>
      <c r="BF34" s="327"/>
      <c r="BG34" s="327"/>
      <c r="BH34" s="65"/>
      <c r="BI34" s="65"/>
      <c r="BJ34" s="324">
        <f t="shared" si="208"/>
        <v>0</v>
      </c>
      <c r="BK34" s="325"/>
      <c r="BL34" s="326" t="s">
        <v>109</v>
      </c>
      <c r="BM34" s="327"/>
      <c r="BN34" s="327"/>
      <c r="BO34" s="65"/>
      <c r="BP34" s="65"/>
      <c r="BQ34" s="324">
        <f t="shared" si="209"/>
        <v>0</v>
      </c>
      <c r="BR34" s="325"/>
      <c r="BS34" s="326" t="s">
        <v>109</v>
      </c>
      <c r="BT34" s="327"/>
      <c r="BU34" s="327"/>
      <c r="BV34" s="65"/>
      <c r="BW34" s="65"/>
      <c r="BX34" s="324">
        <f t="shared" si="210"/>
        <v>0</v>
      </c>
      <c r="BY34" s="325"/>
      <c r="BZ34" s="326" t="s">
        <v>109</v>
      </c>
      <c r="CA34" s="327"/>
      <c r="CB34" s="327"/>
      <c r="CC34" s="65"/>
      <c r="CD34" s="65"/>
      <c r="CE34" s="324">
        <f t="shared" si="211"/>
        <v>0</v>
      </c>
      <c r="CF34" s="325"/>
      <c r="CG34" s="326" t="s">
        <v>109</v>
      </c>
      <c r="CH34" s="327"/>
      <c r="CI34" s="327"/>
      <c r="CJ34" s="65"/>
      <c r="CK34" s="65"/>
      <c r="CL34" s="324">
        <f t="shared" si="212"/>
        <v>0</v>
      </c>
      <c r="CM34" s="325"/>
      <c r="CN34" s="326" t="s">
        <v>109</v>
      </c>
      <c r="CO34" s="327"/>
      <c r="CP34" s="327"/>
      <c r="CQ34" s="65"/>
      <c r="CR34" s="65"/>
      <c r="CS34" s="324">
        <f t="shared" si="213"/>
        <v>0</v>
      </c>
      <c r="CT34" s="325"/>
      <c r="CU34" s="326" t="s">
        <v>109</v>
      </c>
      <c r="CV34" s="327"/>
      <c r="CW34" s="327"/>
      <c r="CX34" s="65"/>
      <c r="CY34" s="65"/>
      <c r="CZ34" s="324">
        <f t="shared" si="214"/>
        <v>0</v>
      </c>
      <c r="DA34" s="325"/>
      <c r="DB34" s="326" t="s">
        <v>109</v>
      </c>
      <c r="DC34" s="327"/>
      <c r="DD34" s="327"/>
      <c r="DE34" s="65"/>
      <c r="DF34" s="65"/>
      <c r="DG34" s="324">
        <f t="shared" si="215"/>
        <v>0</v>
      </c>
      <c r="DH34" s="325"/>
      <c r="DI34" s="326" t="s">
        <v>109</v>
      </c>
      <c r="DJ34" s="327"/>
      <c r="DK34" s="327"/>
      <c r="DL34" s="65"/>
      <c r="DM34" s="65"/>
      <c r="DN34" s="324">
        <f t="shared" si="216"/>
        <v>0</v>
      </c>
      <c r="DO34" s="325"/>
      <c r="DP34" s="326" t="s">
        <v>109</v>
      </c>
      <c r="DQ34" s="327"/>
      <c r="DR34" s="327"/>
      <c r="DS34" s="65"/>
      <c r="DT34" s="65"/>
      <c r="DU34" s="324">
        <f t="shared" si="217"/>
        <v>0</v>
      </c>
      <c r="DV34" s="325"/>
      <c r="DW34" s="326" t="s">
        <v>109</v>
      </c>
      <c r="DX34" s="327"/>
      <c r="DY34" s="327"/>
      <c r="DZ34" s="65"/>
      <c r="EA34" s="65"/>
      <c r="EB34" s="324">
        <f t="shared" si="218"/>
        <v>0</v>
      </c>
      <c r="EC34" s="325"/>
      <c r="ED34" s="326" t="s">
        <v>109</v>
      </c>
      <c r="EE34" s="327"/>
      <c r="EF34" s="327"/>
      <c r="EG34" s="65"/>
      <c r="EH34" s="65"/>
      <c r="EI34" s="324">
        <f t="shared" si="219"/>
        <v>0</v>
      </c>
      <c r="EJ34" s="325"/>
      <c r="EK34" s="326" t="s">
        <v>109</v>
      </c>
      <c r="EL34" s="327"/>
      <c r="EM34" s="327"/>
      <c r="EN34" s="65"/>
      <c r="EO34" s="65"/>
      <c r="EP34" s="324">
        <f t="shared" si="220"/>
        <v>0</v>
      </c>
      <c r="EQ34" s="325"/>
      <c r="ER34" s="326" t="s">
        <v>109</v>
      </c>
      <c r="ES34" s="327"/>
      <c r="ET34" s="327"/>
      <c r="EU34" s="65"/>
      <c r="EV34" s="65"/>
      <c r="EW34" s="324">
        <f t="shared" si="221"/>
        <v>0</v>
      </c>
      <c r="EX34" s="325"/>
      <c r="EY34" s="326" t="s">
        <v>109</v>
      </c>
      <c r="EZ34" s="327"/>
      <c r="FA34" s="327"/>
      <c r="FB34" s="65"/>
      <c r="FC34" s="65"/>
      <c r="FD34" s="324">
        <f t="shared" si="222"/>
        <v>0</v>
      </c>
      <c r="FE34" s="325"/>
      <c r="FF34" s="326" t="s">
        <v>109</v>
      </c>
      <c r="FG34" s="327"/>
      <c r="FH34" s="327"/>
      <c r="FI34" s="65"/>
      <c r="FJ34" s="65"/>
      <c r="FK34" s="324">
        <f t="shared" si="223"/>
        <v>0</v>
      </c>
      <c r="FL34" s="325"/>
      <c r="FM34" s="326" t="s">
        <v>109</v>
      </c>
      <c r="FN34" s="327"/>
      <c r="FO34" s="327"/>
      <c r="FP34" s="65"/>
      <c r="FQ34" s="65"/>
      <c r="FR34" s="324">
        <f t="shared" si="224"/>
        <v>0</v>
      </c>
      <c r="FS34" s="325"/>
      <c r="FT34" s="326" t="s">
        <v>109</v>
      </c>
      <c r="FU34" s="327"/>
      <c r="FV34" s="327"/>
      <c r="FW34" s="65"/>
      <c r="FX34" s="65"/>
      <c r="FY34" s="324">
        <f t="shared" si="225"/>
        <v>0</v>
      </c>
      <c r="FZ34" s="325"/>
      <c r="GA34" s="326" t="s">
        <v>109</v>
      </c>
      <c r="GB34" s="327"/>
      <c r="GC34" s="327"/>
      <c r="GD34" s="65"/>
      <c r="GE34" s="65"/>
      <c r="GF34" s="324">
        <f t="shared" si="226"/>
        <v>0</v>
      </c>
      <c r="GG34" s="325"/>
      <c r="GH34" s="326" t="s">
        <v>109</v>
      </c>
      <c r="GI34" s="327"/>
      <c r="GJ34" s="327"/>
      <c r="GK34" s="65"/>
      <c r="GL34" s="65"/>
      <c r="GM34" s="324">
        <f t="shared" si="227"/>
        <v>0</v>
      </c>
      <c r="GN34" s="325"/>
      <c r="GO34" s="326" t="s">
        <v>109</v>
      </c>
      <c r="GP34" s="327"/>
      <c r="GQ34" s="327"/>
      <c r="GR34" s="65"/>
      <c r="GS34" s="65"/>
      <c r="GT34" s="324">
        <f t="shared" si="228"/>
        <v>0</v>
      </c>
      <c r="GU34" s="325"/>
      <c r="GV34" s="326" t="s">
        <v>109</v>
      </c>
      <c r="GW34" s="327"/>
      <c r="GX34" s="327"/>
      <c r="GY34" s="65"/>
      <c r="GZ34" s="65"/>
      <c r="HA34" s="324">
        <f t="shared" si="229"/>
        <v>0</v>
      </c>
      <c r="HB34" s="325"/>
      <c r="HC34" s="326" t="s">
        <v>109</v>
      </c>
      <c r="HD34" s="327"/>
      <c r="HE34" s="327"/>
      <c r="HF34" s="65"/>
      <c r="HG34" s="65"/>
      <c r="HH34" s="324">
        <f t="shared" si="230"/>
        <v>0</v>
      </c>
      <c r="HI34" s="325"/>
      <c r="HJ34" s="326" t="s">
        <v>109</v>
      </c>
      <c r="HK34" s="327"/>
      <c r="HL34" s="327"/>
      <c r="HM34" s="65"/>
      <c r="HN34" s="65"/>
      <c r="HO34" s="324">
        <f t="shared" si="231"/>
        <v>0</v>
      </c>
      <c r="HP34" s="325"/>
      <c r="HQ34" s="326" t="s">
        <v>109</v>
      </c>
      <c r="HR34" s="327"/>
      <c r="HS34" s="327"/>
      <c r="HT34" s="65"/>
      <c r="HU34" s="65"/>
      <c r="HV34" s="324">
        <f t="shared" si="232"/>
        <v>0</v>
      </c>
      <c r="HW34" s="325"/>
      <c r="HX34" s="326" t="s">
        <v>109</v>
      </c>
      <c r="HY34" s="327"/>
      <c r="HZ34" s="327"/>
      <c r="IA34" s="65"/>
      <c r="IB34" s="65"/>
      <c r="IC34" s="324">
        <f t="shared" si="233"/>
        <v>0</v>
      </c>
      <c r="ID34" s="325"/>
      <c r="IE34" s="326" t="s">
        <v>109</v>
      </c>
      <c r="IF34" s="327"/>
      <c r="IG34" s="327"/>
      <c r="IH34" s="65"/>
      <c r="II34" s="65"/>
      <c r="IJ34" s="324">
        <f t="shared" si="234"/>
        <v>0</v>
      </c>
      <c r="IK34" s="325"/>
      <c r="IL34" s="326" t="s">
        <v>109</v>
      </c>
      <c r="IM34" s="327"/>
      <c r="IN34" s="327"/>
      <c r="IO34" s="65"/>
      <c r="IP34" s="65"/>
      <c r="IQ34" s="324">
        <f t="shared" si="235"/>
        <v>0</v>
      </c>
      <c r="IR34" s="325"/>
      <c r="IS34" s="326" t="s">
        <v>109</v>
      </c>
      <c r="IT34" s="327"/>
      <c r="IU34" s="327"/>
      <c r="IV34" s="65"/>
      <c r="IW34" s="65"/>
      <c r="IX34" s="324">
        <f t="shared" si="236"/>
        <v>0</v>
      </c>
      <c r="IY34" s="325"/>
      <c r="IZ34" s="326" t="s">
        <v>109</v>
      </c>
      <c r="JA34" s="327"/>
      <c r="JB34" s="327"/>
      <c r="JC34" s="65"/>
      <c r="JD34" s="65"/>
      <c r="JE34" s="324">
        <f t="shared" si="237"/>
        <v>0</v>
      </c>
      <c r="JF34" s="325"/>
      <c r="JG34" s="326" t="s">
        <v>109</v>
      </c>
      <c r="JH34" s="327"/>
      <c r="JI34" s="327"/>
      <c r="JJ34" s="65"/>
      <c r="JK34" s="65"/>
      <c r="JL34" s="324">
        <f t="shared" si="238"/>
        <v>0</v>
      </c>
      <c r="JM34" s="325"/>
      <c r="JN34" s="326" t="s">
        <v>109</v>
      </c>
      <c r="JO34" s="327"/>
      <c r="JP34" s="327"/>
      <c r="JQ34" s="65"/>
      <c r="JR34" s="65"/>
      <c r="JS34" s="324">
        <f t="shared" si="239"/>
        <v>0</v>
      </c>
      <c r="JT34" s="325"/>
      <c r="JU34" s="326" t="s">
        <v>109</v>
      </c>
      <c r="JV34" s="327"/>
      <c r="JW34" s="327"/>
      <c r="JX34" s="65"/>
      <c r="JY34" s="65"/>
      <c r="JZ34" s="324">
        <f t="shared" si="240"/>
        <v>0</v>
      </c>
      <c r="KA34" s="325"/>
      <c r="KB34" s="326" t="s">
        <v>109</v>
      </c>
      <c r="KC34" s="327"/>
      <c r="KD34" s="327"/>
      <c r="KE34" s="65"/>
      <c r="KF34" s="65"/>
      <c r="KG34" s="324">
        <f t="shared" si="241"/>
        <v>0</v>
      </c>
      <c r="KH34" s="325"/>
      <c r="KI34" s="326" t="s">
        <v>109</v>
      </c>
      <c r="KJ34" s="327"/>
      <c r="KK34" s="327"/>
      <c r="KL34" s="65"/>
      <c r="KM34" s="65"/>
      <c r="KN34" s="324">
        <f t="shared" si="242"/>
        <v>0</v>
      </c>
      <c r="KO34" s="325"/>
      <c r="KP34" s="326" t="s">
        <v>109</v>
      </c>
      <c r="KQ34" s="327"/>
      <c r="KR34" s="327"/>
      <c r="KS34" s="65"/>
      <c r="KT34" s="65"/>
      <c r="KU34" s="324">
        <f t="shared" si="243"/>
        <v>0</v>
      </c>
      <c r="KV34" s="325"/>
      <c r="KW34" s="326" t="s">
        <v>109</v>
      </c>
      <c r="KX34" s="327"/>
      <c r="KY34" s="327"/>
      <c r="KZ34" s="65"/>
      <c r="LA34" s="65"/>
      <c r="LB34" s="324">
        <f t="shared" si="244"/>
        <v>0</v>
      </c>
      <c r="LC34" s="325"/>
      <c r="LD34" s="326" t="s">
        <v>109</v>
      </c>
      <c r="LE34" s="327"/>
      <c r="LF34" s="327"/>
      <c r="LG34" s="65"/>
      <c r="LH34" s="65"/>
      <c r="LI34" s="324">
        <f t="shared" si="245"/>
        <v>0</v>
      </c>
      <c r="LJ34" s="325"/>
      <c r="LK34" s="326" t="s">
        <v>109</v>
      </c>
      <c r="LL34" s="327"/>
      <c r="LM34" s="327"/>
      <c r="LN34" s="65"/>
      <c r="LO34" s="65"/>
      <c r="LP34" s="324">
        <f t="shared" si="246"/>
        <v>0</v>
      </c>
      <c r="LQ34" s="325"/>
      <c r="LR34" s="326" t="s">
        <v>109</v>
      </c>
      <c r="LS34" s="327"/>
      <c r="LT34" s="327"/>
      <c r="LU34" s="65"/>
      <c r="LV34" s="65"/>
      <c r="LW34" s="324">
        <f t="shared" si="247"/>
        <v>0</v>
      </c>
      <c r="LX34" s="325"/>
      <c r="LY34" s="326" t="s">
        <v>109</v>
      </c>
      <c r="LZ34" s="327"/>
      <c r="MA34" s="327"/>
      <c r="MB34" s="65"/>
      <c r="MC34" s="65"/>
      <c r="MD34" s="324">
        <f t="shared" si="248"/>
        <v>0</v>
      </c>
      <c r="ME34" s="325"/>
      <c r="MF34" s="326" t="s">
        <v>109</v>
      </c>
      <c r="MG34" s="327"/>
      <c r="MH34" s="327"/>
      <c r="MI34" s="65"/>
      <c r="MJ34" s="65"/>
      <c r="MK34" s="324">
        <f t="shared" si="249"/>
        <v>0</v>
      </c>
      <c r="ML34" s="325"/>
    </row>
    <row r="35" spans="1:350">
      <c r="A35" s="326" t="s">
        <v>110</v>
      </c>
      <c r="B35" s="327"/>
      <c r="C35" s="327"/>
      <c r="D35" s="65"/>
      <c r="E35" s="65"/>
      <c r="F35" s="324">
        <f t="shared" si="200"/>
        <v>0</v>
      </c>
      <c r="G35" s="325"/>
      <c r="H35" s="326" t="s">
        <v>110</v>
      </c>
      <c r="I35" s="327"/>
      <c r="J35" s="327"/>
      <c r="K35" s="65"/>
      <c r="L35" s="65"/>
      <c r="M35" s="324">
        <f t="shared" si="201"/>
        <v>0</v>
      </c>
      <c r="N35" s="325"/>
      <c r="O35" s="326" t="s">
        <v>110</v>
      </c>
      <c r="P35" s="327"/>
      <c r="Q35" s="327"/>
      <c r="R35" s="65"/>
      <c r="S35" s="65"/>
      <c r="T35" s="324">
        <f t="shared" si="202"/>
        <v>0</v>
      </c>
      <c r="U35" s="325"/>
      <c r="V35" s="326" t="s">
        <v>110</v>
      </c>
      <c r="W35" s="327"/>
      <c r="X35" s="327"/>
      <c r="Y35" s="65"/>
      <c r="Z35" s="65"/>
      <c r="AA35" s="324">
        <f t="shared" si="203"/>
        <v>0</v>
      </c>
      <c r="AB35" s="325"/>
      <c r="AC35" s="326" t="s">
        <v>110</v>
      </c>
      <c r="AD35" s="327"/>
      <c r="AE35" s="327"/>
      <c r="AF35" s="65"/>
      <c r="AG35" s="65"/>
      <c r="AH35" s="324">
        <f t="shared" si="204"/>
        <v>0</v>
      </c>
      <c r="AI35" s="325"/>
      <c r="AJ35" s="326" t="s">
        <v>110</v>
      </c>
      <c r="AK35" s="327"/>
      <c r="AL35" s="327"/>
      <c r="AM35" s="65"/>
      <c r="AN35" s="65"/>
      <c r="AO35" s="324">
        <f t="shared" si="205"/>
        <v>0</v>
      </c>
      <c r="AP35" s="325"/>
      <c r="AQ35" s="326" t="s">
        <v>110</v>
      </c>
      <c r="AR35" s="327"/>
      <c r="AS35" s="327"/>
      <c r="AT35" s="65"/>
      <c r="AU35" s="65"/>
      <c r="AV35" s="324">
        <f t="shared" si="206"/>
        <v>0</v>
      </c>
      <c r="AW35" s="325"/>
      <c r="AX35" s="326" t="s">
        <v>110</v>
      </c>
      <c r="AY35" s="327"/>
      <c r="AZ35" s="327"/>
      <c r="BA35" s="65"/>
      <c r="BB35" s="65"/>
      <c r="BC35" s="324">
        <f t="shared" si="207"/>
        <v>0</v>
      </c>
      <c r="BD35" s="325"/>
      <c r="BE35" s="326" t="s">
        <v>110</v>
      </c>
      <c r="BF35" s="327"/>
      <c r="BG35" s="327"/>
      <c r="BH35" s="65"/>
      <c r="BI35" s="65"/>
      <c r="BJ35" s="324">
        <f t="shared" si="208"/>
        <v>0</v>
      </c>
      <c r="BK35" s="325"/>
      <c r="BL35" s="326" t="s">
        <v>110</v>
      </c>
      <c r="BM35" s="327"/>
      <c r="BN35" s="327"/>
      <c r="BO35" s="65"/>
      <c r="BP35" s="65"/>
      <c r="BQ35" s="324">
        <f t="shared" si="209"/>
        <v>0</v>
      </c>
      <c r="BR35" s="325"/>
      <c r="BS35" s="326" t="s">
        <v>110</v>
      </c>
      <c r="BT35" s="327"/>
      <c r="BU35" s="327"/>
      <c r="BV35" s="65"/>
      <c r="BW35" s="65"/>
      <c r="BX35" s="324">
        <f t="shared" si="210"/>
        <v>0</v>
      </c>
      <c r="BY35" s="325"/>
      <c r="BZ35" s="326" t="s">
        <v>110</v>
      </c>
      <c r="CA35" s="327"/>
      <c r="CB35" s="327"/>
      <c r="CC35" s="65"/>
      <c r="CD35" s="65"/>
      <c r="CE35" s="324">
        <f t="shared" si="211"/>
        <v>0</v>
      </c>
      <c r="CF35" s="325"/>
      <c r="CG35" s="326" t="s">
        <v>110</v>
      </c>
      <c r="CH35" s="327"/>
      <c r="CI35" s="327"/>
      <c r="CJ35" s="65"/>
      <c r="CK35" s="65"/>
      <c r="CL35" s="324">
        <f t="shared" si="212"/>
        <v>0</v>
      </c>
      <c r="CM35" s="325"/>
      <c r="CN35" s="326" t="s">
        <v>110</v>
      </c>
      <c r="CO35" s="327"/>
      <c r="CP35" s="327"/>
      <c r="CQ35" s="65"/>
      <c r="CR35" s="65"/>
      <c r="CS35" s="324">
        <f t="shared" si="213"/>
        <v>0</v>
      </c>
      <c r="CT35" s="325"/>
      <c r="CU35" s="326" t="s">
        <v>110</v>
      </c>
      <c r="CV35" s="327"/>
      <c r="CW35" s="327"/>
      <c r="CX35" s="65"/>
      <c r="CY35" s="65"/>
      <c r="CZ35" s="324">
        <f t="shared" si="214"/>
        <v>0</v>
      </c>
      <c r="DA35" s="325"/>
      <c r="DB35" s="326" t="s">
        <v>110</v>
      </c>
      <c r="DC35" s="327"/>
      <c r="DD35" s="327"/>
      <c r="DE35" s="65"/>
      <c r="DF35" s="65"/>
      <c r="DG35" s="324">
        <f t="shared" si="215"/>
        <v>0</v>
      </c>
      <c r="DH35" s="325"/>
      <c r="DI35" s="326" t="s">
        <v>110</v>
      </c>
      <c r="DJ35" s="327"/>
      <c r="DK35" s="327"/>
      <c r="DL35" s="65"/>
      <c r="DM35" s="65"/>
      <c r="DN35" s="324">
        <f t="shared" si="216"/>
        <v>0</v>
      </c>
      <c r="DO35" s="325"/>
      <c r="DP35" s="326" t="s">
        <v>110</v>
      </c>
      <c r="DQ35" s="327"/>
      <c r="DR35" s="327"/>
      <c r="DS35" s="65"/>
      <c r="DT35" s="65"/>
      <c r="DU35" s="324">
        <f t="shared" si="217"/>
        <v>0</v>
      </c>
      <c r="DV35" s="325"/>
      <c r="DW35" s="326" t="s">
        <v>110</v>
      </c>
      <c r="DX35" s="327"/>
      <c r="DY35" s="327"/>
      <c r="DZ35" s="65"/>
      <c r="EA35" s="65"/>
      <c r="EB35" s="324">
        <f t="shared" si="218"/>
        <v>0</v>
      </c>
      <c r="EC35" s="325"/>
      <c r="ED35" s="326" t="s">
        <v>110</v>
      </c>
      <c r="EE35" s="327"/>
      <c r="EF35" s="327"/>
      <c r="EG35" s="65"/>
      <c r="EH35" s="65"/>
      <c r="EI35" s="324">
        <f t="shared" si="219"/>
        <v>0</v>
      </c>
      <c r="EJ35" s="325"/>
      <c r="EK35" s="326" t="s">
        <v>110</v>
      </c>
      <c r="EL35" s="327"/>
      <c r="EM35" s="327"/>
      <c r="EN35" s="65"/>
      <c r="EO35" s="65"/>
      <c r="EP35" s="324">
        <f t="shared" si="220"/>
        <v>0</v>
      </c>
      <c r="EQ35" s="325"/>
      <c r="ER35" s="326" t="s">
        <v>110</v>
      </c>
      <c r="ES35" s="327"/>
      <c r="ET35" s="327"/>
      <c r="EU35" s="65"/>
      <c r="EV35" s="65"/>
      <c r="EW35" s="324">
        <f t="shared" si="221"/>
        <v>0</v>
      </c>
      <c r="EX35" s="325"/>
      <c r="EY35" s="326" t="s">
        <v>110</v>
      </c>
      <c r="EZ35" s="327"/>
      <c r="FA35" s="327"/>
      <c r="FB35" s="65"/>
      <c r="FC35" s="65"/>
      <c r="FD35" s="324">
        <f t="shared" si="222"/>
        <v>0</v>
      </c>
      <c r="FE35" s="325"/>
      <c r="FF35" s="326" t="s">
        <v>110</v>
      </c>
      <c r="FG35" s="327"/>
      <c r="FH35" s="327"/>
      <c r="FI35" s="65"/>
      <c r="FJ35" s="65"/>
      <c r="FK35" s="324">
        <f t="shared" si="223"/>
        <v>0</v>
      </c>
      <c r="FL35" s="325"/>
      <c r="FM35" s="326" t="s">
        <v>110</v>
      </c>
      <c r="FN35" s="327"/>
      <c r="FO35" s="327"/>
      <c r="FP35" s="65"/>
      <c r="FQ35" s="65"/>
      <c r="FR35" s="324">
        <f t="shared" si="224"/>
        <v>0</v>
      </c>
      <c r="FS35" s="325"/>
      <c r="FT35" s="326" t="s">
        <v>110</v>
      </c>
      <c r="FU35" s="327"/>
      <c r="FV35" s="327"/>
      <c r="FW35" s="65"/>
      <c r="FX35" s="65"/>
      <c r="FY35" s="324">
        <f t="shared" si="225"/>
        <v>0</v>
      </c>
      <c r="FZ35" s="325"/>
      <c r="GA35" s="326" t="s">
        <v>110</v>
      </c>
      <c r="GB35" s="327"/>
      <c r="GC35" s="327"/>
      <c r="GD35" s="65"/>
      <c r="GE35" s="65"/>
      <c r="GF35" s="324">
        <f t="shared" si="226"/>
        <v>0</v>
      </c>
      <c r="GG35" s="325"/>
      <c r="GH35" s="326" t="s">
        <v>110</v>
      </c>
      <c r="GI35" s="327"/>
      <c r="GJ35" s="327"/>
      <c r="GK35" s="65"/>
      <c r="GL35" s="65"/>
      <c r="GM35" s="324">
        <f t="shared" si="227"/>
        <v>0</v>
      </c>
      <c r="GN35" s="325"/>
      <c r="GO35" s="326" t="s">
        <v>110</v>
      </c>
      <c r="GP35" s="327"/>
      <c r="GQ35" s="327"/>
      <c r="GR35" s="65"/>
      <c r="GS35" s="65"/>
      <c r="GT35" s="324">
        <f t="shared" si="228"/>
        <v>0</v>
      </c>
      <c r="GU35" s="325"/>
      <c r="GV35" s="326" t="s">
        <v>110</v>
      </c>
      <c r="GW35" s="327"/>
      <c r="GX35" s="327"/>
      <c r="GY35" s="65"/>
      <c r="GZ35" s="65"/>
      <c r="HA35" s="324">
        <f t="shared" si="229"/>
        <v>0</v>
      </c>
      <c r="HB35" s="325"/>
      <c r="HC35" s="326" t="s">
        <v>110</v>
      </c>
      <c r="HD35" s="327"/>
      <c r="HE35" s="327"/>
      <c r="HF35" s="65"/>
      <c r="HG35" s="65"/>
      <c r="HH35" s="324">
        <f t="shared" si="230"/>
        <v>0</v>
      </c>
      <c r="HI35" s="325"/>
      <c r="HJ35" s="326" t="s">
        <v>110</v>
      </c>
      <c r="HK35" s="327"/>
      <c r="HL35" s="327"/>
      <c r="HM35" s="65"/>
      <c r="HN35" s="65"/>
      <c r="HO35" s="324">
        <f t="shared" si="231"/>
        <v>0</v>
      </c>
      <c r="HP35" s="325"/>
      <c r="HQ35" s="326" t="s">
        <v>110</v>
      </c>
      <c r="HR35" s="327"/>
      <c r="HS35" s="327"/>
      <c r="HT35" s="65"/>
      <c r="HU35" s="65"/>
      <c r="HV35" s="324">
        <f t="shared" si="232"/>
        <v>0</v>
      </c>
      <c r="HW35" s="325"/>
      <c r="HX35" s="326" t="s">
        <v>110</v>
      </c>
      <c r="HY35" s="327"/>
      <c r="HZ35" s="327"/>
      <c r="IA35" s="65"/>
      <c r="IB35" s="65"/>
      <c r="IC35" s="324">
        <f t="shared" si="233"/>
        <v>0</v>
      </c>
      <c r="ID35" s="325"/>
      <c r="IE35" s="326" t="s">
        <v>110</v>
      </c>
      <c r="IF35" s="327"/>
      <c r="IG35" s="327"/>
      <c r="IH35" s="65"/>
      <c r="II35" s="65"/>
      <c r="IJ35" s="324">
        <f t="shared" si="234"/>
        <v>0</v>
      </c>
      <c r="IK35" s="325"/>
      <c r="IL35" s="326" t="s">
        <v>110</v>
      </c>
      <c r="IM35" s="327"/>
      <c r="IN35" s="327"/>
      <c r="IO35" s="65"/>
      <c r="IP35" s="65"/>
      <c r="IQ35" s="324">
        <f t="shared" si="235"/>
        <v>0</v>
      </c>
      <c r="IR35" s="325"/>
      <c r="IS35" s="326" t="s">
        <v>110</v>
      </c>
      <c r="IT35" s="327"/>
      <c r="IU35" s="327"/>
      <c r="IV35" s="65"/>
      <c r="IW35" s="65"/>
      <c r="IX35" s="324">
        <f t="shared" si="236"/>
        <v>0</v>
      </c>
      <c r="IY35" s="325"/>
      <c r="IZ35" s="326" t="s">
        <v>110</v>
      </c>
      <c r="JA35" s="327"/>
      <c r="JB35" s="327"/>
      <c r="JC35" s="65"/>
      <c r="JD35" s="65"/>
      <c r="JE35" s="324">
        <f t="shared" si="237"/>
        <v>0</v>
      </c>
      <c r="JF35" s="325"/>
      <c r="JG35" s="326" t="s">
        <v>110</v>
      </c>
      <c r="JH35" s="327"/>
      <c r="JI35" s="327"/>
      <c r="JJ35" s="65"/>
      <c r="JK35" s="65"/>
      <c r="JL35" s="324">
        <f t="shared" si="238"/>
        <v>0</v>
      </c>
      <c r="JM35" s="325"/>
      <c r="JN35" s="326" t="s">
        <v>110</v>
      </c>
      <c r="JO35" s="327"/>
      <c r="JP35" s="327"/>
      <c r="JQ35" s="65"/>
      <c r="JR35" s="65"/>
      <c r="JS35" s="324">
        <f t="shared" si="239"/>
        <v>0</v>
      </c>
      <c r="JT35" s="325"/>
      <c r="JU35" s="326" t="s">
        <v>110</v>
      </c>
      <c r="JV35" s="327"/>
      <c r="JW35" s="327"/>
      <c r="JX35" s="65"/>
      <c r="JY35" s="65"/>
      <c r="JZ35" s="324">
        <f t="shared" si="240"/>
        <v>0</v>
      </c>
      <c r="KA35" s="325"/>
      <c r="KB35" s="326" t="s">
        <v>110</v>
      </c>
      <c r="KC35" s="327"/>
      <c r="KD35" s="327"/>
      <c r="KE35" s="65"/>
      <c r="KF35" s="65"/>
      <c r="KG35" s="324">
        <f t="shared" si="241"/>
        <v>0</v>
      </c>
      <c r="KH35" s="325"/>
      <c r="KI35" s="326" t="s">
        <v>110</v>
      </c>
      <c r="KJ35" s="327"/>
      <c r="KK35" s="327"/>
      <c r="KL35" s="65"/>
      <c r="KM35" s="65"/>
      <c r="KN35" s="324">
        <f t="shared" si="242"/>
        <v>0</v>
      </c>
      <c r="KO35" s="325"/>
      <c r="KP35" s="326" t="s">
        <v>110</v>
      </c>
      <c r="KQ35" s="327"/>
      <c r="KR35" s="327"/>
      <c r="KS35" s="65"/>
      <c r="KT35" s="65"/>
      <c r="KU35" s="324">
        <f t="shared" si="243"/>
        <v>0</v>
      </c>
      <c r="KV35" s="325"/>
      <c r="KW35" s="326" t="s">
        <v>110</v>
      </c>
      <c r="KX35" s="327"/>
      <c r="KY35" s="327"/>
      <c r="KZ35" s="65"/>
      <c r="LA35" s="65"/>
      <c r="LB35" s="324">
        <f t="shared" si="244"/>
        <v>0</v>
      </c>
      <c r="LC35" s="325"/>
      <c r="LD35" s="326" t="s">
        <v>110</v>
      </c>
      <c r="LE35" s="327"/>
      <c r="LF35" s="327"/>
      <c r="LG35" s="65"/>
      <c r="LH35" s="65"/>
      <c r="LI35" s="324">
        <f t="shared" si="245"/>
        <v>0</v>
      </c>
      <c r="LJ35" s="325"/>
      <c r="LK35" s="326" t="s">
        <v>110</v>
      </c>
      <c r="LL35" s="327"/>
      <c r="LM35" s="327"/>
      <c r="LN35" s="65"/>
      <c r="LO35" s="65"/>
      <c r="LP35" s="324">
        <f t="shared" si="246"/>
        <v>0</v>
      </c>
      <c r="LQ35" s="325"/>
      <c r="LR35" s="326" t="s">
        <v>110</v>
      </c>
      <c r="LS35" s="327"/>
      <c r="LT35" s="327"/>
      <c r="LU35" s="65"/>
      <c r="LV35" s="65"/>
      <c r="LW35" s="324">
        <f t="shared" si="247"/>
        <v>0</v>
      </c>
      <c r="LX35" s="325"/>
      <c r="LY35" s="326" t="s">
        <v>110</v>
      </c>
      <c r="LZ35" s="327"/>
      <c r="MA35" s="327"/>
      <c r="MB35" s="65"/>
      <c r="MC35" s="65"/>
      <c r="MD35" s="324">
        <f t="shared" si="248"/>
        <v>0</v>
      </c>
      <c r="ME35" s="325"/>
      <c r="MF35" s="326" t="s">
        <v>110</v>
      </c>
      <c r="MG35" s="327"/>
      <c r="MH35" s="327"/>
      <c r="MI35" s="65"/>
      <c r="MJ35" s="65"/>
      <c r="MK35" s="324">
        <f t="shared" si="249"/>
        <v>0</v>
      </c>
      <c r="ML35" s="325"/>
    </row>
    <row r="36" spans="1:350">
      <c r="A36" s="326" t="s">
        <v>111</v>
      </c>
      <c r="B36" s="327"/>
      <c r="C36" s="327"/>
      <c r="D36" s="65"/>
      <c r="E36" s="65"/>
      <c r="F36" s="324">
        <f t="shared" si="200"/>
        <v>0</v>
      </c>
      <c r="G36" s="325"/>
      <c r="H36" s="326" t="s">
        <v>111</v>
      </c>
      <c r="I36" s="327"/>
      <c r="J36" s="327"/>
      <c r="K36" s="65"/>
      <c r="L36" s="65"/>
      <c r="M36" s="324">
        <f t="shared" si="201"/>
        <v>0</v>
      </c>
      <c r="N36" s="325"/>
      <c r="O36" s="326" t="s">
        <v>111</v>
      </c>
      <c r="P36" s="327"/>
      <c r="Q36" s="327"/>
      <c r="R36" s="65"/>
      <c r="S36" s="65"/>
      <c r="T36" s="324">
        <f t="shared" si="202"/>
        <v>0</v>
      </c>
      <c r="U36" s="325"/>
      <c r="V36" s="326" t="s">
        <v>111</v>
      </c>
      <c r="W36" s="327"/>
      <c r="X36" s="327"/>
      <c r="Y36" s="65"/>
      <c r="Z36" s="65"/>
      <c r="AA36" s="324">
        <f t="shared" si="203"/>
        <v>0</v>
      </c>
      <c r="AB36" s="325"/>
      <c r="AC36" s="326" t="s">
        <v>111</v>
      </c>
      <c r="AD36" s="327"/>
      <c r="AE36" s="327"/>
      <c r="AF36" s="65"/>
      <c r="AG36" s="65"/>
      <c r="AH36" s="324">
        <f t="shared" si="204"/>
        <v>0</v>
      </c>
      <c r="AI36" s="325"/>
      <c r="AJ36" s="326" t="s">
        <v>111</v>
      </c>
      <c r="AK36" s="327"/>
      <c r="AL36" s="327"/>
      <c r="AM36" s="65"/>
      <c r="AN36" s="65"/>
      <c r="AO36" s="324">
        <f t="shared" si="205"/>
        <v>0</v>
      </c>
      <c r="AP36" s="325"/>
      <c r="AQ36" s="326" t="s">
        <v>111</v>
      </c>
      <c r="AR36" s="327"/>
      <c r="AS36" s="327"/>
      <c r="AT36" s="65"/>
      <c r="AU36" s="65"/>
      <c r="AV36" s="324">
        <f t="shared" si="206"/>
        <v>0</v>
      </c>
      <c r="AW36" s="325"/>
      <c r="AX36" s="326" t="s">
        <v>111</v>
      </c>
      <c r="AY36" s="327"/>
      <c r="AZ36" s="327"/>
      <c r="BA36" s="65"/>
      <c r="BB36" s="65"/>
      <c r="BC36" s="324">
        <f t="shared" si="207"/>
        <v>0</v>
      </c>
      <c r="BD36" s="325"/>
      <c r="BE36" s="326" t="s">
        <v>111</v>
      </c>
      <c r="BF36" s="327"/>
      <c r="BG36" s="327"/>
      <c r="BH36" s="65"/>
      <c r="BI36" s="65"/>
      <c r="BJ36" s="324">
        <f t="shared" si="208"/>
        <v>0</v>
      </c>
      <c r="BK36" s="325"/>
      <c r="BL36" s="326" t="s">
        <v>111</v>
      </c>
      <c r="BM36" s="327"/>
      <c r="BN36" s="327"/>
      <c r="BO36" s="65"/>
      <c r="BP36" s="65"/>
      <c r="BQ36" s="324">
        <f t="shared" si="209"/>
        <v>0</v>
      </c>
      <c r="BR36" s="325"/>
      <c r="BS36" s="326" t="s">
        <v>111</v>
      </c>
      <c r="BT36" s="327"/>
      <c r="BU36" s="327"/>
      <c r="BV36" s="65"/>
      <c r="BW36" s="65"/>
      <c r="BX36" s="324">
        <f t="shared" si="210"/>
        <v>0</v>
      </c>
      <c r="BY36" s="325"/>
      <c r="BZ36" s="326" t="s">
        <v>111</v>
      </c>
      <c r="CA36" s="327"/>
      <c r="CB36" s="327"/>
      <c r="CC36" s="65"/>
      <c r="CD36" s="65"/>
      <c r="CE36" s="324">
        <f t="shared" si="211"/>
        <v>0</v>
      </c>
      <c r="CF36" s="325"/>
      <c r="CG36" s="326" t="s">
        <v>111</v>
      </c>
      <c r="CH36" s="327"/>
      <c r="CI36" s="327"/>
      <c r="CJ36" s="65"/>
      <c r="CK36" s="65"/>
      <c r="CL36" s="324">
        <f t="shared" si="212"/>
        <v>0</v>
      </c>
      <c r="CM36" s="325"/>
      <c r="CN36" s="326" t="s">
        <v>111</v>
      </c>
      <c r="CO36" s="327"/>
      <c r="CP36" s="327"/>
      <c r="CQ36" s="65"/>
      <c r="CR36" s="65"/>
      <c r="CS36" s="324">
        <f t="shared" si="213"/>
        <v>0</v>
      </c>
      <c r="CT36" s="325"/>
      <c r="CU36" s="326" t="s">
        <v>111</v>
      </c>
      <c r="CV36" s="327"/>
      <c r="CW36" s="327"/>
      <c r="CX36" s="65"/>
      <c r="CY36" s="65"/>
      <c r="CZ36" s="324">
        <f t="shared" si="214"/>
        <v>0</v>
      </c>
      <c r="DA36" s="325"/>
      <c r="DB36" s="326" t="s">
        <v>111</v>
      </c>
      <c r="DC36" s="327"/>
      <c r="DD36" s="327"/>
      <c r="DE36" s="65"/>
      <c r="DF36" s="65"/>
      <c r="DG36" s="324">
        <f t="shared" si="215"/>
        <v>0</v>
      </c>
      <c r="DH36" s="325"/>
      <c r="DI36" s="326" t="s">
        <v>111</v>
      </c>
      <c r="DJ36" s="327"/>
      <c r="DK36" s="327"/>
      <c r="DL36" s="65"/>
      <c r="DM36" s="65"/>
      <c r="DN36" s="324">
        <f t="shared" si="216"/>
        <v>0</v>
      </c>
      <c r="DO36" s="325"/>
      <c r="DP36" s="326" t="s">
        <v>111</v>
      </c>
      <c r="DQ36" s="327"/>
      <c r="DR36" s="327"/>
      <c r="DS36" s="65"/>
      <c r="DT36" s="65"/>
      <c r="DU36" s="324">
        <f t="shared" si="217"/>
        <v>0</v>
      </c>
      <c r="DV36" s="325"/>
      <c r="DW36" s="326" t="s">
        <v>111</v>
      </c>
      <c r="DX36" s="327"/>
      <c r="DY36" s="327"/>
      <c r="DZ36" s="65"/>
      <c r="EA36" s="65"/>
      <c r="EB36" s="324">
        <f t="shared" si="218"/>
        <v>0</v>
      </c>
      <c r="EC36" s="325"/>
      <c r="ED36" s="326" t="s">
        <v>111</v>
      </c>
      <c r="EE36" s="327"/>
      <c r="EF36" s="327"/>
      <c r="EG36" s="65"/>
      <c r="EH36" s="65"/>
      <c r="EI36" s="324">
        <f t="shared" si="219"/>
        <v>0</v>
      </c>
      <c r="EJ36" s="325"/>
      <c r="EK36" s="326" t="s">
        <v>111</v>
      </c>
      <c r="EL36" s="327"/>
      <c r="EM36" s="327"/>
      <c r="EN36" s="65"/>
      <c r="EO36" s="65"/>
      <c r="EP36" s="324">
        <f t="shared" si="220"/>
        <v>0</v>
      </c>
      <c r="EQ36" s="325"/>
      <c r="ER36" s="326" t="s">
        <v>111</v>
      </c>
      <c r="ES36" s="327"/>
      <c r="ET36" s="327"/>
      <c r="EU36" s="65"/>
      <c r="EV36" s="65"/>
      <c r="EW36" s="324">
        <f t="shared" si="221"/>
        <v>0</v>
      </c>
      <c r="EX36" s="325"/>
      <c r="EY36" s="326" t="s">
        <v>111</v>
      </c>
      <c r="EZ36" s="327"/>
      <c r="FA36" s="327"/>
      <c r="FB36" s="65"/>
      <c r="FC36" s="65"/>
      <c r="FD36" s="324">
        <f t="shared" si="222"/>
        <v>0</v>
      </c>
      <c r="FE36" s="325"/>
      <c r="FF36" s="326" t="s">
        <v>111</v>
      </c>
      <c r="FG36" s="327"/>
      <c r="FH36" s="327"/>
      <c r="FI36" s="65"/>
      <c r="FJ36" s="65"/>
      <c r="FK36" s="324">
        <f t="shared" si="223"/>
        <v>0</v>
      </c>
      <c r="FL36" s="325"/>
      <c r="FM36" s="326" t="s">
        <v>111</v>
      </c>
      <c r="FN36" s="327"/>
      <c r="FO36" s="327"/>
      <c r="FP36" s="65"/>
      <c r="FQ36" s="65"/>
      <c r="FR36" s="324">
        <f t="shared" si="224"/>
        <v>0</v>
      </c>
      <c r="FS36" s="325"/>
      <c r="FT36" s="326" t="s">
        <v>111</v>
      </c>
      <c r="FU36" s="327"/>
      <c r="FV36" s="327"/>
      <c r="FW36" s="65"/>
      <c r="FX36" s="65"/>
      <c r="FY36" s="324">
        <f t="shared" si="225"/>
        <v>0</v>
      </c>
      <c r="FZ36" s="325"/>
      <c r="GA36" s="326" t="s">
        <v>111</v>
      </c>
      <c r="GB36" s="327"/>
      <c r="GC36" s="327"/>
      <c r="GD36" s="65"/>
      <c r="GE36" s="65"/>
      <c r="GF36" s="324">
        <f t="shared" si="226"/>
        <v>0</v>
      </c>
      <c r="GG36" s="325"/>
      <c r="GH36" s="326" t="s">
        <v>111</v>
      </c>
      <c r="GI36" s="327"/>
      <c r="GJ36" s="327"/>
      <c r="GK36" s="65"/>
      <c r="GL36" s="65"/>
      <c r="GM36" s="324">
        <f t="shared" si="227"/>
        <v>0</v>
      </c>
      <c r="GN36" s="325"/>
      <c r="GO36" s="326" t="s">
        <v>111</v>
      </c>
      <c r="GP36" s="327"/>
      <c r="GQ36" s="327"/>
      <c r="GR36" s="65"/>
      <c r="GS36" s="65"/>
      <c r="GT36" s="324">
        <f t="shared" si="228"/>
        <v>0</v>
      </c>
      <c r="GU36" s="325"/>
      <c r="GV36" s="326" t="s">
        <v>111</v>
      </c>
      <c r="GW36" s="327"/>
      <c r="GX36" s="327"/>
      <c r="GY36" s="65"/>
      <c r="GZ36" s="65"/>
      <c r="HA36" s="324">
        <f t="shared" si="229"/>
        <v>0</v>
      </c>
      <c r="HB36" s="325"/>
      <c r="HC36" s="326" t="s">
        <v>111</v>
      </c>
      <c r="HD36" s="327"/>
      <c r="HE36" s="327"/>
      <c r="HF36" s="65"/>
      <c r="HG36" s="65"/>
      <c r="HH36" s="324">
        <f t="shared" si="230"/>
        <v>0</v>
      </c>
      <c r="HI36" s="325"/>
      <c r="HJ36" s="326" t="s">
        <v>111</v>
      </c>
      <c r="HK36" s="327"/>
      <c r="HL36" s="327"/>
      <c r="HM36" s="65"/>
      <c r="HN36" s="65"/>
      <c r="HO36" s="324">
        <f t="shared" si="231"/>
        <v>0</v>
      </c>
      <c r="HP36" s="325"/>
      <c r="HQ36" s="326" t="s">
        <v>111</v>
      </c>
      <c r="HR36" s="327"/>
      <c r="HS36" s="327"/>
      <c r="HT36" s="65"/>
      <c r="HU36" s="65"/>
      <c r="HV36" s="324">
        <f t="shared" si="232"/>
        <v>0</v>
      </c>
      <c r="HW36" s="325"/>
      <c r="HX36" s="326" t="s">
        <v>111</v>
      </c>
      <c r="HY36" s="327"/>
      <c r="HZ36" s="327"/>
      <c r="IA36" s="65"/>
      <c r="IB36" s="65"/>
      <c r="IC36" s="324">
        <f t="shared" si="233"/>
        <v>0</v>
      </c>
      <c r="ID36" s="325"/>
      <c r="IE36" s="326" t="s">
        <v>111</v>
      </c>
      <c r="IF36" s="327"/>
      <c r="IG36" s="327"/>
      <c r="IH36" s="65"/>
      <c r="II36" s="65"/>
      <c r="IJ36" s="324">
        <f t="shared" si="234"/>
        <v>0</v>
      </c>
      <c r="IK36" s="325"/>
      <c r="IL36" s="326" t="s">
        <v>111</v>
      </c>
      <c r="IM36" s="327"/>
      <c r="IN36" s="327"/>
      <c r="IO36" s="65"/>
      <c r="IP36" s="65"/>
      <c r="IQ36" s="324">
        <f t="shared" si="235"/>
        <v>0</v>
      </c>
      <c r="IR36" s="325"/>
      <c r="IS36" s="326" t="s">
        <v>111</v>
      </c>
      <c r="IT36" s="327"/>
      <c r="IU36" s="327"/>
      <c r="IV36" s="65"/>
      <c r="IW36" s="65"/>
      <c r="IX36" s="324">
        <f t="shared" si="236"/>
        <v>0</v>
      </c>
      <c r="IY36" s="325"/>
      <c r="IZ36" s="326" t="s">
        <v>111</v>
      </c>
      <c r="JA36" s="327"/>
      <c r="JB36" s="327"/>
      <c r="JC36" s="65"/>
      <c r="JD36" s="65"/>
      <c r="JE36" s="324">
        <f t="shared" si="237"/>
        <v>0</v>
      </c>
      <c r="JF36" s="325"/>
      <c r="JG36" s="326" t="s">
        <v>111</v>
      </c>
      <c r="JH36" s="327"/>
      <c r="JI36" s="327"/>
      <c r="JJ36" s="65"/>
      <c r="JK36" s="65"/>
      <c r="JL36" s="324">
        <f t="shared" si="238"/>
        <v>0</v>
      </c>
      <c r="JM36" s="325"/>
      <c r="JN36" s="326" t="s">
        <v>111</v>
      </c>
      <c r="JO36" s="327"/>
      <c r="JP36" s="327"/>
      <c r="JQ36" s="65"/>
      <c r="JR36" s="65"/>
      <c r="JS36" s="324">
        <f t="shared" si="239"/>
        <v>0</v>
      </c>
      <c r="JT36" s="325"/>
      <c r="JU36" s="326" t="s">
        <v>111</v>
      </c>
      <c r="JV36" s="327"/>
      <c r="JW36" s="327"/>
      <c r="JX36" s="65"/>
      <c r="JY36" s="65"/>
      <c r="JZ36" s="324">
        <f t="shared" si="240"/>
        <v>0</v>
      </c>
      <c r="KA36" s="325"/>
      <c r="KB36" s="326" t="s">
        <v>111</v>
      </c>
      <c r="KC36" s="327"/>
      <c r="KD36" s="327"/>
      <c r="KE36" s="65"/>
      <c r="KF36" s="65"/>
      <c r="KG36" s="324">
        <f t="shared" si="241"/>
        <v>0</v>
      </c>
      <c r="KH36" s="325"/>
      <c r="KI36" s="326" t="s">
        <v>111</v>
      </c>
      <c r="KJ36" s="327"/>
      <c r="KK36" s="327"/>
      <c r="KL36" s="65"/>
      <c r="KM36" s="65"/>
      <c r="KN36" s="324">
        <f t="shared" si="242"/>
        <v>0</v>
      </c>
      <c r="KO36" s="325"/>
      <c r="KP36" s="326" t="s">
        <v>111</v>
      </c>
      <c r="KQ36" s="327"/>
      <c r="KR36" s="327"/>
      <c r="KS36" s="65"/>
      <c r="KT36" s="65"/>
      <c r="KU36" s="324">
        <f t="shared" si="243"/>
        <v>0</v>
      </c>
      <c r="KV36" s="325"/>
      <c r="KW36" s="326" t="s">
        <v>111</v>
      </c>
      <c r="KX36" s="327"/>
      <c r="KY36" s="327"/>
      <c r="KZ36" s="65"/>
      <c r="LA36" s="65"/>
      <c r="LB36" s="324">
        <f t="shared" si="244"/>
        <v>0</v>
      </c>
      <c r="LC36" s="325"/>
      <c r="LD36" s="326" t="s">
        <v>111</v>
      </c>
      <c r="LE36" s="327"/>
      <c r="LF36" s="327"/>
      <c r="LG36" s="65"/>
      <c r="LH36" s="65"/>
      <c r="LI36" s="324">
        <f t="shared" si="245"/>
        <v>0</v>
      </c>
      <c r="LJ36" s="325"/>
      <c r="LK36" s="326" t="s">
        <v>111</v>
      </c>
      <c r="LL36" s="327"/>
      <c r="LM36" s="327"/>
      <c r="LN36" s="65"/>
      <c r="LO36" s="65"/>
      <c r="LP36" s="324">
        <f t="shared" si="246"/>
        <v>0</v>
      </c>
      <c r="LQ36" s="325"/>
      <c r="LR36" s="326" t="s">
        <v>111</v>
      </c>
      <c r="LS36" s="327"/>
      <c r="LT36" s="327"/>
      <c r="LU36" s="65"/>
      <c r="LV36" s="65"/>
      <c r="LW36" s="324">
        <f t="shared" si="247"/>
        <v>0</v>
      </c>
      <c r="LX36" s="325"/>
      <c r="LY36" s="326" t="s">
        <v>111</v>
      </c>
      <c r="LZ36" s="327"/>
      <c r="MA36" s="327"/>
      <c r="MB36" s="65"/>
      <c r="MC36" s="65"/>
      <c r="MD36" s="324">
        <f t="shared" si="248"/>
        <v>0</v>
      </c>
      <c r="ME36" s="325"/>
      <c r="MF36" s="326" t="s">
        <v>111</v>
      </c>
      <c r="MG36" s="327"/>
      <c r="MH36" s="327"/>
      <c r="MI36" s="65"/>
      <c r="MJ36" s="65"/>
      <c r="MK36" s="324">
        <f t="shared" si="249"/>
        <v>0</v>
      </c>
      <c r="ML36" s="325"/>
    </row>
    <row r="37" spans="1:350" ht="15.75" thickBot="1">
      <c r="A37" s="330" t="s">
        <v>112</v>
      </c>
      <c r="B37" s="331"/>
      <c r="C37" s="331"/>
      <c r="D37" s="66"/>
      <c r="E37" s="66"/>
      <c r="F37" s="328">
        <f t="shared" si="200"/>
        <v>0</v>
      </c>
      <c r="G37" s="329"/>
      <c r="H37" s="330" t="s">
        <v>112</v>
      </c>
      <c r="I37" s="331"/>
      <c r="J37" s="331"/>
      <c r="K37" s="66"/>
      <c r="L37" s="66"/>
      <c r="M37" s="328">
        <f t="shared" si="201"/>
        <v>0</v>
      </c>
      <c r="N37" s="329"/>
      <c r="O37" s="330" t="s">
        <v>112</v>
      </c>
      <c r="P37" s="331"/>
      <c r="Q37" s="331"/>
      <c r="R37" s="66"/>
      <c r="S37" s="66"/>
      <c r="T37" s="328">
        <f t="shared" si="202"/>
        <v>0</v>
      </c>
      <c r="U37" s="329"/>
      <c r="V37" s="330" t="s">
        <v>112</v>
      </c>
      <c r="W37" s="331"/>
      <c r="X37" s="331"/>
      <c r="Y37" s="66"/>
      <c r="Z37" s="66"/>
      <c r="AA37" s="328">
        <f t="shared" si="203"/>
        <v>0</v>
      </c>
      <c r="AB37" s="329"/>
      <c r="AC37" s="330" t="s">
        <v>112</v>
      </c>
      <c r="AD37" s="331"/>
      <c r="AE37" s="331"/>
      <c r="AF37" s="66"/>
      <c r="AG37" s="66"/>
      <c r="AH37" s="328">
        <f t="shared" si="204"/>
        <v>0</v>
      </c>
      <c r="AI37" s="329"/>
      <c r="AJ37" s="330" t="s">
        <v>112</v>
      </c>
      <c r="AK37" s="331"/>
      <c r="AL37" s="331"/>
      <c r="AM37" s="66"/>
      <c r="AN37" s="66"/>
      <c r="AO37" s="328">
        <f t="shared" si="205"/>
        <v>0</v>
      </c>
      <c r="AP37" s="329"/>
      <c r="AQ37" s="330" t="s">
        <v>112</v>
      </c>
      <c r="AR37" s="331"/>
      <c r="AS37" s="331"/>
      <c r="AT37" s="66"/>
      <c r="AU37" s="66"/>
      <c r="AV37" s="328">
        <f t="shared" si="206"/>
        <v>0</v>
      </c>
      <c r="AW37" s="329"/>
      <c r="AX37" s="330" t="s">
        <v>112</v>
      </c>
      <c r="AY37" s="331"/>
      <c r="AZ37" s="331"/>
      <c r="BA37" s="66"/>
      <c r="BB37" s="66"/>
      <c r="BC37" s="328">
        <f t="shared" si="207"/>
        <v>0</v>
      </c>
      <c r="BD37" s="329"/>
      <c r="BE37" s="330" t="s">
        <v>112</v>
      </c>
      <c r="BF37" s="331"/>
      <c r="BG37" s="331"/>
      <c r="BH37" s="66"/>
      <c r="BI37" s="66"/>
      <c r="BJ37" s="328">
        <f t="shared" si="208"/>
        <v>0</v>
      </c>
      <c r="BK37" s="329"/>
      <c r="BL37" s="330" t="s">
        <v>112</v>
      </c>
      <c r="BM37" s="331"/>
      <c r="BN37" s="331"/>
      <c r="BO37" s="66"/>
      <c r="BP37" s="66"/>
      <c r="BQ37" s="328">
        <f t="shared" si="209"/>
        <v>0</v>
      </c>
      <c r="BR37" s="329"/>
      <c r="BS37" s="330" t="s">
        <v>112</v>
      </c>
      <c r="BT37" s="331"/>
      <c r="BU37" s="331"/>
      <c r="BV37" s="66"/>
      <c r="BW37" s="66"/>
      <c r="BX37" s="328">
        <f t="shared" si="210"/>
        <v>0</v>
      </c>
      <c r="BY37" s="329"/>
      <c r="BZ37" s="330" t="s">
        <v>112</v>
      </c>
      <c r="CA37" s="331"/>
      <c r="CB37" s="331"/>
      <c r="CC37" s="66"/>
      <c r="CD37" s="66"/>
      <c r="CE37" s="328">
        <f t="shared" si="211"/>
        <v>0</v>
      </c>
      <c r="CF37" s="329"/>
      <c r="CG37" s="330" t="s">
        <v>112</v>
      </c>
      <c r="CH37" s="331"/>
      <c r="CI37" s="331"/>
      <c r="CJ37" s="66"/>
      <c r="CK37" s="66"/>
      <c r="CL37" s="328">
        <f t="shared" si="212"/>
        <v>0</v>
      </c>
      <c r="CM37" s="329"/>
      <c r="CN37" s="330" t="s">
        <v>112</v>
      </c>
      <c r="CO37" s="331"/>
      <c r="CP37" s="331"/>
      <c r="CQ37" s="66"/>
      <c r="CR37" s="66"/>
      <c r="CS37" s="328">
        <f t="shared" si="213"/>
        <v>0</v>
      </c>
      <c r="CT37" s="329"/>
      <c r="CU37" s="330" t="s">
        <v>112</v>
      </c>
      <c r="CV37" s="331"/>
      <c r="CW37" s="331"/>
      <c r="CX37" s="66"/>
      <c r="CY37" s="66"/>
      <c r="CZ37" s="328">
        <f t="shared" si="214"/>
        <v>0</v>
      </c>
      <c r="DA37" s="329"/>
      <c r="DB37" s="330" t="s">
        <v>112</v>
      </c>
      <c r="DC37" s="331"/>
      <c r="DD37" s="331"/>
      <c r="DE37" s="66"/>
      <c r="DF37" s="66"/>
      <c r="DG37" s="328">
        <f t="shared" si="215"/>
        <v>0</v>
      </c>
      <c r="DH37" s="329"/>
      <c r="DI37" s="330" t="s">
        <v>112</v>
      </c>
      <c r="DJ37" s="331"/>
      <c r="DK37" s="331"/>
      <c r="DL37" s="66"/>
      <c r="DM37" s="66"/>
      <c r="DN37" s="328">
        <f t="shared" si="216"/>
        <v>0</v>
      </c>
      <c r="DO37" s="329"/>
      <c r="DP37" s="330" t="s">
        <v>112</v>
      </c>
      <c r="DQ37" s="331"/>
      <c r="DR37" s="331"/>
      <c r="DS37" s="66"/>
      <c r="DT37" s="66"/>
      <c r="DU37" s="328">
        <f t="shared" si="217"/>
        <v>0</v>
      </c>
      <c r="DV37" s="329"/>
      <c r="DW37" s="330" t="s">
        <v>112</v>
      </c>
      <c r="DX37" s="331"/>
      <c r="DY37" s="331"/>
      <c r="DZ37" s="66"/>
      <c r="EA37" s="66"/>
      <c r="EB37" s="328">
        <f t="shared" si="218"/>
        <v>0</v>
      </c>
      <c r="EC37" s="329"/>
      <c r="ED37" s="330" t="s">
        <v>112</v>
      </c>
      <c r="EE37" s="331"/>
      <c r="EF37" s="331"/>
      <c r="EG37" s="66"/>
      <c r="EH37" s="66"/>
      <c r="EI37" s="328">
        <f t="shared" si="219"/>
        <v>0</v>
      </c>
      <c r="EJ37" s="329"/>
      <c r="EK37" s="330" t="s">
        <v>112</v>
      </c>
      <c r="EL37" s="331"/>
      <c r="EM37" s="331"/>
      <c r="EN37" s="66"/>
      <c r="EO37" s="66"/>
      <c r="EP37" s="328">
        <f t="shared" si="220"/>
        <v>0</v>
      </c>
      <c r="EQ37" s="329"/>
      <c r="ER37" s="330" t="s">
        <v>112</v>
      </c>
      <c r="ES37" s="331"/>
      <c r="ET37" s="331"/>
      <c r="EU37" s="66"/>
      <c r="EV37" s="66"/>
      <c r="EW37" s="328">
        <f t="shared" si="221"/>
        <v>0</v>
      </c>
      <c r="EX37" s="329"/>
      <c r="EY37" s="330" t="s">
        <v>112</v>
      </c>
      <c r="EZ37" s="331"/>
      <c r="FA37" s="331"/>
      <c r="FB37" s="66"/>
      <c r="FC37" s="66"/>
      <c r="FD37" s="328">
        <f t="shared" si="222"/>
        <v>0</v>
      </c>
      <c r="FE37" s="329"/>
      <c r="FF37" s="330" t="s">
        <v>112</v>
      </c>
      <c r="FG37" s="331"/>
      <c r="FH37" s="331"/>
      <c r="FI37" s="66"/>
      <c r="FJ37" s="66"/>
      <c r="FK37" s="328">
        <f t="shared" si="223"/>
        <v>0</v>
      </c>
      <c r="FL37" s="329"/>
      <c r="FM37" s="330" t="s">
        <v>112</v>
      </c>
      <c r="FN37" s="331"/>
      <c r="FO37" s="331"/>
      <c r="FP37" s="66"/>
      <c r="FQ37" s="66"/>
      <c r="FR37" s="328">
        <f t="shared" si="224"/>
        <v>0</v>
      </c>
      <c r="FS37" s="329"/>
      <c r="FT37" s="330" t="s">
        <v>112</v>
      </c>
      <c r="FU37" s="331"/>
      <c r="FV37" s="331"/>
      <c r="FW37" s="66"/>
      <c r="FX37" s="66"/>
      <c r="FY37" s="328">
        <f t="shared" si="225"/>
        <v>0</v>
      </c>
      <c r="FZ37" s="329"/>
      <c r="GA37" s="330" t="s">
        <v>112</v>
      </c>
      <c r="GB37" s="331"/>
      <c r="GC37" s="331"/>
      <c r="GD37" s="66"/>
      <c r="GE37" s="66"/>
      <c r="GF37" s="328">
        <f t="shared" si="226"/>
        <v>0</v>
      </c>
      <c r="GG37" s="329"/>
      <c r="GH37" s="330" t="s">
        <v>112</v>
      </c>
      <c r="GI37" s="331"/>
      <c r="GJ37" s="331"/>
      <c r="GK37" s="66"/>
      <c r="GL37" s="66"/>
      <c r="GM37" s="328">
        <f t="shared" si="227"/>
        <v>0</v>
      </c>
      <c r="GN37" s="329"/>
      <c r="GO37" s="330" t="s">
        <v>112</v>
      </c>
      <c r="GP37" s="331"/>
      <c r="GQ37" s="331"/>
      <c r="GR37" s="66"/>
      <c r="GS37" s="66"/>
      <c r="GT37" s="328">
        <f t="shared" si="228"/>
        <v>0</v>
      </c>
      <c r="GU37" s="329"/>
      <c r="GV37" s="330" t="s">
        <v>112</v>
      </c>
      <c r="GW37" s="331"/>
      <c r="GX37" s="331"/>
      <c r="GY37" s="66"/>
      <c r="GZ37" s="66"/>
      <c r="HA37" s="328">
        <f t="shared" si="229"/>
        <v>0</v>
      </c>
      <c r="HB37" s="329"/>
      <c r="HC37" s="330" t="s">
        <v>112</v>
      </c>
      <c r="HD37" s="331"/>
      <c r="HE37" s="331"/>
      <c r="HF37" s="66"/>
      <c r="HG37" s="66"/>
      <c r="HH37" s="328">
        <f t="shared" si="230"/>
        <v>0</v>
      </c>
      <c r="HI37" s="329"/>
      <c r="HJ37" s="330" t="s">
        <v>112</v>
      </c>
      <c r="HK37" s="331"/>
      <c r="HL37" s="331"/>
      <c r="HM37" s="66"/>
      <c r="HN37" s="66"/>
      <c r="HO37" s="328">
        <f t="shared" si="231"/>
        <v>0</v>
      </c>
      <c r="HP37" s="329"/>
      <c r="HQ37" s="330" t="s">
        <v>112</v>
      </c>
      <c r="HR37" s="331"/>
      <c r="HS37" s="331"/>
      <c r="HT37" s="66"/>
      <c r="HU37" s="66"/>
      <c r="HV37" s="328">
        <f t="shared" si="232"/>
        <v>0</v>
      </c>
      <c r="HW37" s="329"/>
      <c r="HX37" s="330" t="s">
        <v>112</v>
      </c>
      <c r="HY37" s="331"/>
      <c r="HZ37" s="331"/>
      <c r="IA37" s="66"/>
      <c r="IB37" s="66"/>
      <c r="IC37" s="328">
        <f t="shared" si="233"/>
        <v>0</v>
      </c>
      <c r="ID37" s="329"/>
      <c r="IE37" s="330" t="s">
        <v>112</v>
      </c>
      <c r="IF37" s="331"/>
      <c r="IG37" s="331"/>
      <c r="IH37" s="66"/>
      <c r="II37" s="66"/>
      <c r="IJ37" s="328">
        <f t="shared" si="234"/>
        <v>0</v>
      </c>
      <c r="IK37" s="329"/>
      <c r="IL37" s="330" t="s">
        <v>112</v>
      </c>
      <c r="IM37" s="331"/>
      <c r="IN37" s="331"/>
      <c r="IO37" s="66"/>
      <c r="IP37" s="66"/>
      <c r="IQ37" s="328">
        <f t="shared" si="235"/>
        <v>0</v>
      </c>
      <c r="IR37" s="329"/>
      <c r="IS37" s="330" t="s">
        <v>112</v>
      </c>
      <c r="IT37" s="331"/>
      <c r="IU37" s="331"/>
      <c r="IV37" s="66"/>
      <c r="IW37" s="66"/>
      <c r="IX37" s="328">
        <f t="shared" si="236"/>
        <v>0</v>
      </c>
      <c r="IY37" s="329"/>
      <c r="IZ37" s="330" t="s">
        <v>112</v>
      </c>
      <c r="JA37" s="331"/>
      <c r="JB37" s="331"/>
      <c r="JC37" s="66"/>
      <c r="JD37" s="66"/>
      <c r="JE37" s="328">
        <f t="shared" si="237"/>
        <v>0</v>
      </c>
      <c r="JF37" s="329"/>
      <c r="JG37" s="330" t="s">
        <v>112</v>
      </c>
      <c r="JH37" s="331"/>
      <c r="JI37" s="331"/>
      <c r="JJ37" s="66"/>
      <c r="JK37" s="66"/>
      <c r="JL37" s="328">
        <f t="shared" si="238"/>
        <v>0</v>
      </c>
      <c r="JM37" s="329"/>
      <c r="JN37" s="330" t="s">
        <v>112</v>
      </c>
      <c r="JO37" s="331"/>
      <c r="JP37" s="331"/>
      <c r="JQ37" s="66"/>
      <c r="JR37" s="66"/>
      <c r="JS37" s="328">
        <f t="shared" si="239"/>
        <v>0</v>
      </c>
      <c r="JT37" s="329"/>
      <c r="JU37" s="330" t="s">
        <v>112</v>
      </c>
      <c r="JV37" s="331"/>
      <c r="JW37" s="331"/>
      <c r="JX37" s="66"/>
      <c r="JY37" s="66"/>
      <c r="JZ37" s="328">
        <f t="shared" si="240"/>
        <v>0</v>
      </c>
      <c r="KA37" s="329"/>
      <c r="KB37" s="330" t="s">
        <v>112</v>
      </c>
      <c r="KC37" s="331"/>
      <c r="KD37" s="331"/>
      <c r="KE37" s="66"/>
      <c r="KF37" s="66"/>
      <c r="KG37" s="328">
        <f t="shared" si="241"/>
        <v>0</v>
      </c>
      <c r="KH37" s="329"/>
      <c r="KI37" s="330" t="s">
        <v>112</v>
      </c>
      <c r="KJ37" s="331"/>
      <c r="KK37" s="331"/>
      <c r="KL37" s="66"/>
      <c r="KM37" s="66"/>
      <c r="KN37" s="328">
        <f t="shared" si="242"/>
        <v>0</v>
      </c>
      <c r="KO37" s="329"/>
      <c r="KP37" s="330" t="s">
        <v>112</v>
      </c>
      <c r="KQ37" s="331"/>
      <c r="KR37" s="331"/>
      <c r="KS37" s="66"/>
      <c r="KT37" s="66"/>
      <c r="KU37" s="328">
        <f t="shared" si="243"/>
        <v>0</v>
      </c>
      <c r="KV37" s="329"/>
      <c r="KW37" s="330" t="s">
        <v>112</v>
      </c>
      <c r="KX37" s="331"/>
      <c r="KY37" s="331"/>
      <c r="KZ37" s="66"/>
      <c r="LA37" s="66"/>
      <c r="LB37" s="328">
        <f t="shared" si="244"/>
        <v>0</v>
      </c>
      <c r="LC37" s="329"/>
      <c r="LD37" s="330" t="s">
        <v>112</v>
      </c>
      <c r="LE37" s="331"/>
      <c r="LF37" s="331"/>
      <c r="LG37" s="66"/>
      <c r="LH37" s="66"/>
      <c r="LI37" s="328">
        <f t="shared" si="245"/>
        <v>0</v>
      </c>
      <c r="LJ37" s="329"/>
      <c r="LK37" s="330" t="s">
        <v>112</v>
      </c>
      <c r="LL37" s="331"/>
      <c r="LM37" s="331"/>
      <c r="LN37" s="66"/>
      <c r="LO37" s="66"/>
      <c r="LP37" s="328">
        <f t="shared" si="246"/>
        <v>0</v>
      </c>
      <c r="LQ37" s="329"/>
      <c r="LR37" s="330" t="s">
        <v>112</v>
      </c>
      <c r="LS37" s="331"/>
      <c r="LT37" s="331"/>
      <c r="LU37" s="66"/>
      <c r="LV37" s="66"/>
      <c r="LW37" s="328">
        <f t="shared" si="247"/>
        <v>0</v>
      </c>
      <c r="LX37" s="329"/>
      <c r="LY37" s="330" t="s">
        <v>112</v>
      </c>
      <c r="LZ37" s="331"/>
      <c r="MA37" s="331"/>
      <c r="MB37" s="66"/>
      <c r="MC37" s="66"/>
      <c r="MD37" s="328">
        <f t="shared" si="248"/>
        <v>0</v>
      </c>
      <c r="ME37" s="329"/>
      <c r="MF37" s="330" t="s">
        <v>112</v>
      </c>
      <c r="MG37" s="331"/>
      <c r="MH37" s="331"/>
      <c r="MI37" s="66"/>
      <c r="MJ37" s="66"/>
      <c r="MK37" s="328">
        <f t="shared" si="249"/>
        <v>0</v>
      </c>
      <c r="ML37" s="329"/>
    </row>
    <row r="38" spans="1:350" ht="18.75" thickBot="1">
      <c r="D38" s="332" t="s">
        <v>38</v>
      </c>
      <c r="E38" s="333"/>
      <c r="F38" s="334">
        <f>SUM(F31:G37)</f>
        <v>0</v>
      </c>
      <c r="G38" s="335"/>
      <c r="K38" s="332" t="s">
        <v>38</v>
      </c>
      <c r="L38" s="333"/>
      <c r="M38" s="334">
        <f>SUM(M31:N37)</f>
        <v>0</v>
      </c>
      <c r="N38" s="335"/>
      <c r="R38" s="332" t="s">
        <v>38</v>
      </c>
      <c r="S38" s="333"/>
      <c r="T38" s="334">
        <f>SUM(T31:U37)</f>
        <v>0</v>
      </c>
      <c r="U38" s="335"/>
      <c r="Y38" s="332" t="s">
        <v>38</v>
      </c>
      <c r="Z38" s="333"/>
      <c r="AA38" s="334">
        <f>SUM(AA31:AB37)</f>
        <v>0</v>
      </c>
      <c r="AB38" s="335"/>
      <c r="AF38" s="332" t="s">
        <v>38</v>
      </c>
      <c r="AG38" s="333"/>
      <c r="AH38" s="334">
        <f>SUM(AH31:AI37)</f>
        <v>0</v>
      </c>
      <c r="AI38" s="335"/>
      <c r="AM38" s="332" t="s">
        <v>38</v>
      </c>
      <c r="AN38" s="333"/>
      <c r="AO38" s="334">
        <f>SUM(AO31:AP37)</f>
        <v>0</v>
      </c>
      <c r="AP38" s="335"/>
      <c r="AT38" s="332" t="s">
        <v>38</v>
      </c>
      <c r="AU38" s="333"/>
      <c r="AV38" s="334">
        <f>SUM(AV31:AW37)</f>
        <v>0</v>
      </c>
      <c r="AW38" s="335"/>
      <c r="BA38" s="332" t="s">
        <v>38</v>
      </c>
      <c r="BB38" s="333"/>
      <c r="BC38" s="334">
        <f>SUM(BC31:BD37)</f>
        <v>0</v>
      </c>
      <c r="BD38" s="335"/>
      <c r="BH38" s="332" t="s">
        <v>38</v>
      </c>
      <c r="BI38" s="333"/>
      <c r="BJ38" s="334">
        <f>SUM(BJ31:BK37)</f>
        <v>0</v>
      </c>
      <c r="BK38" s="335"/>
      <c r="BO38" s="332" t="s">
        <v>38</v>
      </c>
      <c r="BP38" s="333"/>
      <c r="BQ38" s="334">
        <f>SUM(BQ31:BR37)</f>
        <v>0</v>
      </c>
      <c r="BR38" s="335"/>
      <c r="BV38" s="332" t="s">
        <v>38</v>
      </c>
      <c r="BW38" s="333"/>
      <c r="BX38" s="334">
        <f>SUM(BX31:BY37)</f>
        <v>0</v>
      </c>
      <c r="BY38" s="335"/>
      <c r="CC38" s="332" t="s">
        <v>38</v>
      </c>
      <c r="CD38" s="333"/>
      <c r="CE38" s="334">
        <f>SUM(CE31:CF37)</f>
        <v>0</v>
      </c>
      <c r="CF38" s="335"/>
      <c r="CJ38" s="332" t="s">
        <v>38</v>
      </c>
      <c r="CK38" s="333"/>
      <c r="CL38" s="334">
        <f>SUM(CL31:CM37)</f>
        <v>0</v>
      </c>
      <c r="CM38" s="335"/>
      <c r="CQ38" s="332" t="s">
        <v>38</v>
      </c>
      <c r="CR38" s="333"/>
      <c r="CS38" s="334">
        <f>SUM(CS31:CT37)</f>
        <v>0</v>
      </c>
      <c r="CT38" s="335"/>
      <c r="CX38" s="332" t="s">
        <v>38</v>
      </c>
      <c r="CY38" s="333"/>
      <c r="CZ38" s="334">
        <f>SUM(CZ31:DA37)</f>
        <v>0</v>
      </c>
      <c r="DA38" s="335"/>
      <c r="DE38" s="332" t="s">
        <v>38</v>
      </c>
      <c r="DF38" s="333"/>
      <c r="DG38" s="334">
        <f>SUM(DG31:DH37)</f>
        <v>0</v>
      </c>
      <c r="DH38" s="335"/>
      <c r="DL38" s="332" t="s">
        <v>38</v>
      </c>
      <c r="DM38" s="333"/>
      <c r="DN38" s="334">
        <f>SUM(DN31:DO37)</f>
        <v>0</v>
      </c>
      <c r="DO38" s="335"/>
      <c r="DS38" s="332" t="s">
        <v>38</v>
      </c>
      <c r="DT38" s="333"/>
      <c r="DU38" s="334">
        <f>SUM(DU31:DV37)</f>
        <v>0</v>
      </c>
      <c r="DV38" s="335"/>
      <c r="DZ38" s="332" t="s">
        <v>38</v>
      </c>
      <c r="EA38" s="333"/>
      <c r="EB38" s="334">
        <f>SUM(EB31:EC37)</f>
        <v>0</v>
      </c>
      <c r="EC38" s="335"/>
      <c r="EG38" s="332" t="s">
        <v>38</v>
      </c>
      <c r="EH38" s="333"/>
      <c r="EI38" s="334">
        <f>SUM(EI31:EJ37)</f>
        <v>0</v>
      </c>
      <c r="EJ38" s="335"/>
      <c r="EN38" s="332" t="s">
        <v>38</v>
      </c>
      <c r="EO38" s="333"/>
      <c r="EP38" s="334">
        <f>SUM(EP31:EQ37)</f>
        <v>0</v>
      </c>
      <c r="EQ38" s="335"/>
      <c r="EU38" s="332" t="s">
        <v>38</v>
      </c>
      <c r="EV38" s="333"/>
      <c r="EW38" s="334">
        <f>SUM(EW31:EX37)</f>
        <v>0</v>
      </c>
      <c r="EX38" s="335"/>
      <c r="FB38" s="332" t="s">
        <v>38</v>
      </c>
      <c r="FC38" s="333"/>
      <c r="FD38" s="334">
        <f>SUM(FD31:FE37)</f>
        <v>0</v>
      </c>
      <c r="FE38" s="335"/>
      <c r="FI38" s="332" t="s">
        <v>38</v>
      </c>
      <c r="FJ38" s="333"/>
      <c r="FK38" s="334">
        <f>SUM(FK31:FL37)</f>
        <v>0</v>
      </c>
      <c r="FL38" s="335"/>
      <c r="FP38" s="332" t="s">
        <v>38</v>
      </c>
      <c r="FQ38" s="333"/>
      <c r="FR38" s="334">
        <f>SUM(FR31:FS37)</f>
        <v>0</v>
      </c>
      <c r="FS38" s="335"/>
      <c r="FW38" s="332" t="s">
        <v>38</v>
      </c>
      <c r="FX38" s="333"/>
      <c r="FY38" s="334">
        <f>SUM(FY31:FZ37)</f>
        <v>0</v>
      </c>
      <c r="FZ38" s="335"/>
      <c r="GD38" s="332" t="s">
        <v>38</v>
      </c>
      <c r="GE38" s="333"/>
      <c r="GF38" s="334">
        <f>SUM(GF31:GG37)</f>
        <v>0</v>
      </c>
      <c r="GG38" s="335"/>
      <c r="GK38" s="332" t="s">
        <v>38</v>
      </c>
      <c r="GL38" s="333"/>
      <c r="GM38" s="334">
        <f>SUM(GM31:GN37)</f>
        <v>0</v>
      </c>
      <c r="GN38" s="335"/>
      <c r="GR38" s="332" t="s">
        <v>38</v>
      </c>
      <c r="GS38" s="333"/>
      <c r="GT38" s="334">
        <f>SUM(GT31:GU37)</f>
        <v>0</v>
      </c>
      <c r="GU38" s="335"/>
      <c r="GY38" s="332" t="s">
        <v>38</v>
      </c>
      <c r="GZ38" s="333"/>
      <c r="HA38" s="334">
        <f>SUM(HA31:HB37)</f>
        <v>0</v>
      </c>
      <c r="HB38" s="335"/>
      <c r="HF38" s="332" t="s">
        <v>38</v>
      </c>
      <c r="HG38" s="333"/>
      <c r="HH38" s="334">
        <f>SUM(HH31:HI37)</f>
        <v>0</v>
      </c>
      <c r="HI38" s="335"/>
      <c r="HM38" s="332" t="s">
        <v>38</v>
      </c>
      <c r="HN38" s="333"/>
      <c r="HO38" s="334">
        <f>SUM(HO31:HP37)</f>
        <v>0</v>
      </c>
      <c r="HP38" s="335"/>
      <c r="HT38" s="332" t="s">
        <v>38</v>
      </c>
      <c r="HU38" s="333"/>
      <c r="HV38" s="334">
        <f>SUM(HV31:HW37)</f>
        <v>0</v>
      </c>
      <c r="HW38" s="335"/>
      <c r="IA38" s="332" t="s">
        <v>38</v>
      </c>
      <c r="IB38" s="333"/>
      <c r="IC38" s="334">
        <f>SUM(IC31:ID37)</f>
        <v>0</v>
      </c>
      <c r="ID38" s="335"/>
      <c r="IH38" s="332" t="s">
        <v>38</v>
      </c>
      <c r="II38" s="333"/>
      <c r="IJ38" s="334">
        <f>SUM(IJ31:IK37)</f>
        <v>0</v>
      </c>
      <c r="IK38" s="335"/>
      <c r="IO38" s="332" t="s">
        <v>38</v>
      </c>
      <c r="IP38" s="333"/>
      <c r="IQ38" s="334">
        <f>SUM(IQ31:IR37)</f>
        <v>0</v>
      </c>
      <c r="IR38" s="335"/>
      <c r="IV38" s="332" t="s">
        <v>38</v>
      </c>
      <c r="IW38" s="333"/>
      <c r="IX38" s="334">
        <f>SUM(IX31:IY37)</f>
        <v>0</v>
      </c>
      <c r="IY38" s="335"/>
      <c r="JC38" s="332" t="s">
        <v>38</v>
      </c>
      <c r="JD38" s="333"/>
      <c r="JE38" s="334">
        <f>SUM(JE31:JF37)</f>
        <v>0</v>
      </c>
      <c r="JF38" s="335"/>
      <c r="JJ38" s="332" t="s">
        <v>38</v>
      </c>
      <c r="JK38" s="333"/>
      <c r="JL38" s="334">
        <f>SUM(JL31:JM37)</f>
        <v>0</v>
      </c>
      <c r="JM38" s="335"/>
      <c r="JQ38" s="332" t="s">
        <v>38</v>
      </c>
      <c r="JR38" s="333"/>
      <c r="JS38" s="334">
        <f>SUM(JS31:JT37)</f>
        <v>0</v>
      </c>
      <c r="JT38" s="335"/>
      <c r="JX38" s="332" t="s">
        <v>38</v>
      </c>
      <c r="JY38" s="333"/>
      <c r="JZ38" s="334">
        <f>SUM(JZ31:KA37)</f>
        <v>0</v>
      </c>
      <c r="KA38" s="335"/>
      <c r="KE38" s="332" t="s">
        <v>38</v>
      </c>
      <c r="KF38" s="333"/>
      <c r="KG38" s="334">
        <f>SUM(KG31:KH37)</f>
        <v>0</v>
      </c>
      <c r="KH38" s="335"/>
      <c r="KL38" s="332" t="s">
        <v>38</v>
      </c>
      <c r="KM38" s="333"/>
      <c r="KN38" s="334">
        <f>SUM(KN31:KO37)</f>
        <v>0</v>
      </c>
      <c r="KO38" s="335"/>
      <c r="KS38" s="332" t="s">
        <v>38</v>
      </c>
      <c r="KT38" s="333"/>
      <c r="KU38" s="334">
        <f>SUM(KU31:KV37)</f>
        <v>0</v>
      </c>
      <c r="KV38" s="335"/>
      <c r="KZ38" s="332" t="s">
        <v>38</v>
      </c>
      <c r="LA38" s="333"/>
      <c r="LB38" s="334">
        <f>SUM(LB31:LC37)</f>
        <v>0</v>
      </c>
      <c r="LC38" s="335"/>
      <c r="LG38" s="332" t="s">
        <v>38</v>
      </c>
      <c r="LH38" s="333"/>
      <c r="LI38" s="334">
        <f>SUM(LI31:LJ37)</f>
        <v>0</v>
      </c>
      <c r="LJ38" s="335"/>
      <c r="LN38" s="332" t="s">
        <v>38</v>
      </c>
      <c r="LO38" s="333"/>
      <c r="LP38" s="334">
        <f>SUM(LP31:LQ37)</f>
        <v>0</v>
      </c>
      <c r="LQ38" s="335"/>
      <c r="LU38" s="332" t="s">
        <v>38</v>
      </c>
      <c r="LV38" s="333"/>
      <c r="LW38" s="334">
        <f>SUM(LW31:LX37)</f>
        <v>0</v>
      </c>
      <c r="LX38" s="335"/>
      <c r="MB38" s="332" t="s">
        <v>38</v>
      </c>
      <c r="MC38" s="333"/>
      <c r="MD38" s="334">
        <f>SUM(MD31:ME37)</f>
        <v>0</v>
      </c>
      <c r="ME38" s="335"/>
      <c r="MI38" s="332" t="s">
        <v>38</v>
      </c>
      <c r="MJ38" s="333"/>
      <c r="MK38" s="334">
        <f>SUM(MK31:ML37)</f>
        <v>0</v>
      </c>
      <c r="ML38" s="335"/>
    </row>
    <row r="41" spans="1:350" ht="18.75" thickBot="1">
      <c r="A41" s="302" t="s">
        <v>113</v>
      </c>
      <c r="B41" s="302"/>
      <c r="C41" s="302"/>
      <c r="D41" s="302"/>
      <c r="E41" s="302"/>
      <c r="F41" s="302"/>
      <c r="G41" s="302"/>
      <c r="H41" s="302" t="s">
        <v>113</v>
      </c>
      <c r="I41" s="302"/>
      <c r="J41" s="302"/>
      <c r="K41" s="302"/>
      <c r="L41" s="302"/>
      <c r="M41" s="302"/>
      <c r="N41" s="302"/>
      <c r="O41" s="302" t="s">
        <v>113</v>
      </c>
      <c r="P41" s="302"/>
      <c r="Q41" s="302"/>
      <c r="R41" s="302"/>
      <c r="S41" s="302"/>
      <c r="T41" s="302"/>
      <c r="U41" s="302"/>
      <c r="V41" s="302" t="s">
        <v>113</v>
      </c>
      <c r="W41" s="302"/>
      <c r="X41" s="302"/>
      <c r="Y41" s="302"/>
      <c r="Z41" s="302"/>
      <c r="AA41" s="302"/>
      <c r="AB41" s="302"/>
      <c r="AC41" s="302" t="s">
        <v>113</v>
      </c>
      <c r="AD41" s="302"/>
      <c r="AE41" s="302"/>
      <c r="AF41" s="302"/>
      <c r="AG41" s="302"/>
      <c r="AH41" s="302"/>
      <c r="AI41" s="302"/>
      <c r="AJ41" s="302" t="s">
        <v>113</v>
      </c>
      <c r="AK41" s="302"/>
      <c r="AL41" s="302"/>
      <c r="AM41" s="302"/>
      <c r="AN41" s="302"/>
      <c r="AO41" s="302"/>
      <c r="AP41" s="302"/>
      <c r="AQ41" s="302" t="s">
        <v>113</v>
      </c>
      <c r="AR41" s="302"/>
      <c r="AS41" s="302"/>
      <c r="AT41" s="302"/>
      <c r="AU41" s="302"/>
      <c r="AV41" s="302"/>
      <c r="AW41" s="302"/>
      <c r="AX41" s="302" t="s">
        <v>113</v>
      </c>
      <c r="AY41" s="302"/>
      <c r="AZ41" s="302"/>
      <c r="BA41" s="302"/>
      <c r="BB41" s="302"/>
      <c r="BC41" s="302"/>
      <c r="BD41" s="302"/>
      <c r="BE41" s="302" t="s">
        <v>113</v>
      </c>
      <c r="BF41" s="302"/>
      <c r="BG41" s="302"/>
      <c r="BH41" s="302"/>
      <c r="BI41" s="302"/>
      <c r="BJ41" s="302"/>
      <c r="BK41" s="302"/>
      <c r="BL41" s="302" t="s">
        <v>113</v>
      </c>
      <c r="BM41" s="302"/>
      <c r="BN41" s="302"/>
      <c r="BO41" s="302"/>
      <c r="BP41" s="302"/>
      <c r="BQ41" s="302"/>
      <c r="BR41" s="302"/>
      <c r="BS41" s="302" t="s">
        <v>113</v>
      </c>
      <c r="BT41" s="302"/>
      <c r="BU41" s="302"/>
      <c r="BV41" s="302"/>
      <c r="BW41" s="302"/>
      <c r="BX41" s="302"/>
      <c r="BY41" s="302"/>
      <c r="BZ41" s="302" t="s">
        <v>113</v>
      </c>
      <c r="CA41" s="302"/>
      <c r="CB41" s="302"/>
      <c r="CC41" s="302"/>
      <c r="CD41" s="302"/>
      <c r="CE41" s="302"/>
      <c r="CF41" s="302"/>
      <c r="CG41" s="302" t="s">
        <v>113</v>
      </c>
      <c r="CH41" s="302"/>
      <c r="CI41" s="302"/>
      <c r="CJ41" s="302"/>
      <c r="CK41" s="302"/>
      <c r="CL41" s="302"/>
      <c r="CM41" s="302"/>
      <c r="CN41" s="302" t="s">
        <v>113</v>
      </c>
      <c r="CO41" s="302"/>
      <c r="CP41" s="302"/>
      <c r="CQ41" s="302"/>
      <c r="CR41" s="302"/>
      <c r="CS41" s="302"/>
      <c r="CT41" s="302"/>
      <c r="CU41" s="302" t="s">
        <v>113</v>
      </c>
      <c r="CV41" s="302"/>
      <c r="CW41" s="302"/>
      <c r="CX41" s="302"/>
      <c r="CY41" s="302"/>
      <c r="CZ41" s="302"/>
      <c r="DA41" s="302"/>
      <c r="DB41" s="302" t="s">
        <v>113</v>
      </c>
      <c r="DC41" s="302"/>
      <c r="DD41" s="302"/>
      <c r="DE41" s="302"/>
      <c r="DF41" s="302"/>
      <c r="DG41" s="302"/>
      <c r="DH41" s="302"/>
      <c r="DI41" s="302" t="s">
        <v>113</v>
      </c>
      <c r="DJ41" s="302"/>
      <c r="DK41" s="302"/>
      <c r="DL41" s="302"/>
      <c r="DM41" s="302"/>
      <c r="DN41" s="302"/>
      <c r="DO41" s="302"/>
      <c r="DP41" s="302" t="s">
        <v>113</v>
      </c>
      <c r="DQ41" s="302"/>
      <c r="DR41" s="302"/>
      <c r="DS41" s="302"/>
      <c r="DT41" s="302"/>
      <c r="DU41" s="302"/>
      <c r="DV41" s="302"/>
      <c r="DW41" s="302" t="s">
        <v>113</v>
      </c>
      <c r="DX41" s="302"/>
      <c r="DY41" s="302"/>
      <c r="DZ41" s="302"/>
      <c r="EA41" s="302"/>
      <c r="EB41" s="302"/>
      <c r="EC41" s="302"/>
      <c r="ED41" s="302" t="s">
        <v>113</v>
      </c>
      <c r="EE41" s="302"/>
      <c r="EF41" s="302"/>
      <c r="EG41" s="302"/>
      <c r="EH41" s="302"/>
      <c r="EI41" s="302"/>
      <c r="EJ41" s="302"/>
      <c r="EK41" s="302" t="s">
        <v>113</v>
      </c>
      <c r="EL41" s="302"/>
      <c r="EM41" s="302"/>
      <c r="EN41" s="302"/>
      <c r="EO41" s="302"/>
      <c r="EP41" s="302"/>
      <c r="EQ41" s="302"/>
      <c r="ER41" s="302" t="s">
        <v>113</v>
      </c>
      <c r="ES41" s="302"/>
      <c r="ET41" s="302"/>
      <c r="EU41" s="302"/>
      <c r="EV41" s="302"/>
      <c r="EW41" s="302"/>
      <c r="EX41" s="302"/>
      <c r="EY41" s="302" t="s">
        <v>113</v>
      </c>
      <c r="EZ41" s="302"/>
      <c r="FA41" s="302"/>
      <c r="FB41" s="302"/>
      <c r="FC41" s="302"/>
      <c r="FD41" s="302"/>
      <c r="FE41" s="302"/>
      <c r="FF41" s="302" t="s">
        <v>113</v>
      </c>
      <c r="FG41" s="302"/>
      <c r="FH41" s="302"/>
      <c r="FI41" s="302"/>
      <c r="FJ41" s="302"/>
      <c r="FK41" s="302"/>
      <c r="FL41" s="302"/>
      <c r="FM41" s="302" t="s">
        <v>113</v>
      </c>
      <c r="FN41" s="302"/>
      <c r="FO41" s="302"/>
      <c r="FP41" s="302"/>
      <c r="FQ41" s="302"/>
      <c r="FR41" s="302"/>
      <c r="FS41" s="302"/>
      <c r="FT41" s="302" t="s">
        <v>113</v>
      </c>
      <c r="FU41" s="302"/>
      <c r="FV41" s="302"/>
      <c r="FW41" s="302"/>
      <c r="FX41" s="302"/>
      <c r="FY41" s="302"/>
      <c r="FZ41" s="302"/>
      <c r="GA41" s="302" t="s">
        <v>113</v>
      </c>
      <c r="GB41" s="302"/>
      <c r="GC41" s="302"/>
      <c r="GD41" s="302"/>
      <c r="GE41" s="302"/>
      <c r="GF41" s="302"/>
      <c r="GG41" s="302"/>
      <c r="GH41" s="302" t="s">
        <v>113</v>
      </c>
      <c r="GI41" s="302"/>
      <c r="GJ41" s="302"/>
      <c r="GK41" s="302"/>
      <c r="GL41" s="302"/>
      <c r="GM41" s="302"/>
      <c r="GN41" s="302"/>
      <c r="GO41" s="302" t="s">
        <v>113</v>
      </c>
      <c r="GP41" s="302"/>
      <c r="GQ41" s="302"/>
      <c r="GR41" s="302"/>
      <c r="GS41" s="302"/>
      <c r="GT41" s="302"/>
      <c r="GU41" s="302"/>
      <c r="GV41" s="302" t="s">
        <v>113</v>
      </c>
      <c r="GW41" s="302"/>
      <c r="GX41" s="302"/>
      <c r="GY41" s="302"/>
      <c r="GZ41" s="302"/>
      <c r="HA41" s="302"/>
      <c r="HB41" s="302"/>
      <c r="HC41" s="302" t="s">
        <v>113</v>
      </c>
      <c r="HD41" s="302"/>
      <c r="HE41" s="302"/>
      <c r="HF41" s="302"/>
      <c r="HG41" s="302"/>
      <c r="HH41" s="302"/>
      <c r="HI41" s="302"/>
      <c r="HJ41" s="302" t="s">
        <v>113</v>
      </c>
      <c r="HK41" s="302"/>
      <c r="HL41" s="302"/>
      <c r="HM41" s="302"/>
      <c r="HN41" s="302"/>
      <c r="HO41" s="302"/>
      <c r="HP41" s="302"/>
      <c r="HQ41" s="302" t="s">
        <v>113</v>
      </c>
      <c r="HR41" s="302"/>
      <c r="HS41" s="302"/>
      <c r="HT41" s="302"/>
      <c r="HU41" s="302"/>
      <c r="HV41" s="302"/>
      <c r="HW41" s="302"/>
      <c r="HX41" s="302" t="s">
        <v>113</v>
      </c>
      <c r="HY41" s="302"/>
      <c r="HZ41" s="302"/>
      <c r="IA41" s="302"/>
      <c r="IB41" s="302"/>
      <c r="IC41" s="302"/>
      <c r="ID41" s="302"/>
      <c r="IE41" s="302" t="s">
        <v>113</v>
      </c>
      <c r="IF41" s="302"/>
      <c r="IG41" s="302"/>
      <c r="IH41" s="302"/>
      <c r="II41" s="302"/>
      <c r="IJ41" s="302"/>
      <c r="IK41" s="302"/>
      <c r="IL41" s="302" t="s">
        <v>113</v>
      </c>
      <c r="IM41" s="302"/>
      <c r="IN41" s="302"/>
      <c r="IO41" s="302"/>
      <c r="IP41" s="302"/>
      <c r="IQ41" s="302"/>
      <c r="IR41" s="302"/>
      <c r="IS41" s="302" t="s">
        <v>113</v>
      </c>
      <c r="IT41" s="302"/>
      <c r="IU41" s="302"/>
      <c r="IV41" s="302"/>
      <c r="IW41" s="302"/>
      <c r="IX41" s="302"/>
      <c r="IY41" s="302"/>
      <c r="IZ41" s="302" t="s">
        <v>113</v>
      </c>
      <c r="JA41" s="302"/>
      <c r="JB41" s="302"/>
      <c r="JC41" s="302"/>
      <c r="JD41" s="302"/>
      <c r="JE41" s="302"/>
      <c r="JF41" s="302"/>
      <c r="JG41" s="302" t="s">
        <v>113</v>
      </c>
      <c r="JH41" s="302"/>
      <c r="JI41" s="302"/>
      <c r="JJ41" s="302"/>
      <c r="JK41" s="302"/>
      <c r="JL41" s="302"/>
      <c r="JM41" s="302"/>
      <c r="JN41" s="302" t="s">
        <v>113</v>
      </c>
      <c r="JO41" s="302"/>
      <c r="JP41" s="302"/>
      <c r="JQ41" s="302"/>
      <c r="JR41" s="302"/>
      <c r="JS41" s="302"/>
      <c r="JT41" s="302"/>
      <c r="JU41" s="302" t="s">
        <v>113</v>
      </c>
      <c r="JV41" s="302"/>
      <c r="JW41" s="302"/>
      <c r="JX41" s="302"/>
      <c r="JY41" s="302"/>
      <c r="JZ41" s="302"/>
      <c r="KA41" s="302"/>
      <c r="KB41" s="302" t="s">
        <v>113</v>
      </c>
      <c r="KC41" s="302"/>
      <c r="KD41" s="302"/>
      <c r="KE41" s="302"/>
      <c r="KF41" s="302"/>
      <c r="KG41" s="302"/>
      <c r="KH41" s="302"/>
      <c r="KI41" s="302" t="s">
        <v>113</v>
      </c>
      <c r="KJ41" s="302"/>
      <c r="KK41" s="302"/>
      <c r="KL41" s="302"/>
      <c r="KM41" s="302"/>
      <c r="KN41" s="302"/>
      <c r="KO41" s="302"/>
      <c r="KP41" s="302" t="s">
        <v>113</v>
      </c>
      <c r="KQ41" s="302"/>
      <c r="KR41" s="302"/>
      <c r="KS41" s="302"/>
      <c r="KT41" s="302"/>
      <c r="KU41" s="302"/>
      <c r="KV41" s="302"/>
      <c r="KW41" s="302" t="s">
        <v>113</v>
      </c>
      <c r="KX41" s="302"/>
      <c r="KY41" s="302"/>
      <c r="KZ41" s="302"/>
      <c r="LA41" s="302"/>
      <c r="LB41" s="302"/>
      <c r="LC41" s="302"/>
      <c r="LD41" s="302" t="s">
        <v>113</v>
      </c>
      <c r="LE41" s="302"/>
      <c r="LF41" s="302"/>
      <c r="LG41" s="302"/>
      <c r="LH41" s="302"/>
      <c r="LI41" s="302"/>
      <c r="LJ41" s="302"/>
      <c r="LK41" s="302" t="s">
        <v>113</v>
      </c>
      <c r="LL41" s="302"/>
      <c r="LM41" s="302"/>
      <c r="LN41" s="302"/>
      <c r="LO41" s="302"/>
      <c r="LP41" s="302"/>
      <c r="LQ41" s="302"/>
      <c r="LR41" s="302" t="s">
        <v>113</v>
      </c>
      <c r="LS41" s="302"/>
      <c r="LT41" s="302"/>
      <c r="LU41" s="302"/>
      <c r="LV41" s="302"/>
      <c r="LW41" s="302"/>
      <c r="LX41" s="302"/>
      <c r="LY41" s="302" t="s">
        <v>113</v>
      </c>
      <c r="LZ41" s="302"/>
      <c r="MA41" s="302"/>
      <c r="MB41" s="302"/>
      <c r="MC41" s="302"/>
      <c r="MD41" s="302"/>
      <c r="ME41" s="302"/>
      <c r="MF41" s="302" t="s">
        <v>113</v>
      </c>
      <c r="MG41" s="302"/>
      <c r="MH41" s="302"/>
      <c r="MI41" s="302"/>
      <c r="MJ41" s="302"/>
      <c r="MK41" s="302"/>
      <c r="ML41" s="302"/>
    </row>
    <row r="42" spans="1:350">
      <c r="A42" s="286" t="s">
        <v>104</v>
      </c>
      <c r="B42" s="287"/>
      <c r="C42" s="287"/>
      <c r="D42" s="304" t="s">
        <v>114</v>
      </c>
      <c r="E42" s="304"/>
      <c r="F42" s="304"/>
      <c r="G42" s="308"/>
      <c r="H42" s="286" t="s">
        <v>104</v>
      </c>
      <c r="I42" s="287"/>
      <c r="J42" s="287"/>
      <c r="K42" s="304" t="s">
        <v>114</v>
      </c>
      <c r="L42" s="304"/>
      <c r="M42" s="304"/>
      <c r="N42" s="308"/>
      <c r="O42" s="286" t="s">
        <v>104</v>
      </c>
      <c r="P42" s="287"/>
      <c r="Q42" s="287"/>
      <c r="R42" s="304" t="s">
        <v>114</v>
      </c>
      <c r="S42" s="304"/>
      <c r="T42" s="304"/>
      <c r="U42" s="308"/>
      <c r="V42" s="286" t="s">
        <v>104</v>
      </c>
      <c r="W42" s="287"/>
      <c r="X42" s="287"/>
      <c r="Y42" s="304" t="s">
        <v>114</v>
      </c>
      <c r="Z42" s="304"/>
      <c r="AA42" s="304"/>
      <c r="AB42" s="308"/>
      <c r="AC42" s="286" t="s">
        <v>104</v>
      </c>
      <c r="AD42" s="287"/>
      <c r="AE42" s="287"/>
      <c r="AF42" s="304" t="s">
        <v>114</v>
      </c>
      <c r="AG42" s="304"/>
      <c r="AH42" s="304"/>
      <c r="AI42" s="308"/>
      <c r="AJ42" s="286" t="s">
        <v>104</v>
      </c>
      <c r="AK42" s="287"/>
      <c r="AL42" s="287"/>
      <c r="AM42" s="304" t="s">
        <v>114</v>
      </c>
      <c r="AN42" s="304"/>
      <c r="AO42" s="304"/>
      <c r="AP42" s="308"/>
      <c r="AQ42" s="286" t="s">
        <v>104</v>
      </c>
      <c r="AR42" s="287"/>
      <c r="AS42" s="287"/>
      <c r="AT42" s="304" t="s">
        <v>114</v>
      </c>
      <c r="AU42" s="304"/>
      <c r="AV42" s="304"/>
      <c r="AW42" s="308"/>
      <c r="AX42" s="286" t="s">
        <v>104</v>
      </c>
      <c r="AY42" s="287"/>
      <c r="AZ42" s="287"/>
      <c r="BA42" s="304" t="s">
        <v>114</v>
      </c>
      <c r="BB42" s="304"/>
      <c r="BC42" s="304"/>
      <c r="BD42" s="308"/>
      <c r="BE42" s="286" t="s">
        <v>104</v>
      </c>
      <c r="BF42" s="287"/>
      <c r="BG42" s="287"/>
      <c r="BH42" s="304" t="s">
        <v>114</v>
      </c>
      <c r="BI42" s="304"/>
      <c r="BJ42" s="304"/>
      <c r="BK42" s="308"/>
      <c r="BL42" s="286" t="s">
        <v>104</v>
      </c>
      <c r="BM42" s="287"/>
      <c r="BN42" s="287"/>
      <c r="BO42" s="304" t="s">
        <v>114</v>
      </c>
      <c r="BP42" s="304"/>
      <c r="BQ42" s="304"/>
      <c r="BR42" s="308"/>
      <c r="BS42" s="286" t="s">
        <v>104</v>
      </c>
      <c r="BT42" s="287"/>
      <c r="BU42" s="287"/>
      <c r="BV42" s="304" t="s">
        <v>114</v>
      </c>
      <c r="BW42" s="304"/>
      <c r="BX42" s="304"/>
      <c r="BY42" s="308"/>
      <c r="BZ42" s="286" t="s">
        <v>104</v>
      </c>
      <c r="CA42" s="287"/>
      <c r="CB42" s="287"/>
      <c r="CC42" s="304" t="s">
        <v>114</v>
      </c>
      <c r="CD42" s="304"/>
      <c r="CE42" s="304"/>
      <c r="CF42" s="308"/>
      <c r="CG42" s="286" t="s">
        <v>104</v>
      </c>
      <c r="CH42" s="287"/>
      <c r="CI42" s="287"/>
      <c r="CJ42" s="304" t="s">
        <v>114</v>
      </c>
      <c r="CK42" s="304"/>
      <c r="CL42" s="304"/>
      <c r="CM42" s="308"/>
      <c r="CN42" s="286" t="s">
        <v>104</v>
      </c>
      <c r="CO42" s="287"/>
      <c r="CP42" s="287"/>
      <c r="CQ42" s="304" t="s">
        <v>114</v>
      </c>
      <c r="CR42" s="304"/>
      <c r="CS42" s="304"/>
      <c r="CT42" s="308"/>
      <c r="CU42" s="286" t="s">
        <v>104</v>
      </c>
      <c r="CV42" s="287"/>
      <c r="CW42" s="287"/>
      <c r="CX42" s="304" t="s">
        <v>114</v>
      </c>
      <c r="CY42" s="304"/>
      <c r="CZ42" s="304"/>
      <c r="DA42" s="308"/>
      <c r="DB42" s="286" t="s">
        <v>104</v>
      </c>
      <c r="DC42" s="287"/>
      <c r="DD42" s="287"/>
      <c r="DE42" s="304" t="s">
        <v>114</v>
      </c>
      <c r="DF42" s="304"/>
      <c r="DG42" s="304"/>
      <c r="DH42" s="308"/>
      <c r="DI42" s="286" t="s">
        <v>104</v>
      </c>
      <c r="DJ42" s="287"/>
      <c r="DK42" s="287"/>
      <c r="DL42" s="304" t="s">
        <v>114</v>
      </c>
      <c r="DM42" s="304"/>
      <c r="DN42" s="304"/>
      <c r="DO42" s="308"/>
      <c r="DP42" s="286" t="s">
        <v>104</v>
      </c>
      <c r="DQ42" s="287"/>
      <c r="DR42" s="287"/>
      <c r="DS42" s="304" t="s">
        <v>114</v>
      </c>
      <c r="DT42" s="304"/>
      <c r="DU42" s="304"/>
      <c r="DV42" s="308"/>
      <c r="DW42" s="286" t="s">
        <v>104</v>
      </c>
      <c r="DX42" s="287"/>
      <c r="DY42" s="287"/>
      <c r="DZ42" s="304" t="s">
        <v>114</v>
      </c>
      <c r="EA42" s="304"/>
      <c r="EB42" s="304"/>
      <c r="EC42" s="308"/>
      <c r="ED42" s="286" t="s">
        <v>104</v>
      </c>
      <c r="EE42" s="287"/>
      <c r="EF42" s="287"/>
      <c r="EG42" s="304" t="s">
        <v>114</v>
      </c>
      <c r="EH42" s="304"/>
      <c r="EI42" s="304"/>
      <c r="EJ42" s="308"/>
      <c r="EK42" s="286" t="s">
        <v>104</v>
      </c>
      <c r="EL42" s="287"/>
      <c r="EM42" s="287"/>
      <c r="EN42" s="304" t="s">
        <v>114</v>
      </c>
      <c r="EO42" s="304"/>
      <c r="EP42" s="304"/>
      <c r="EQ42" s="308"/>
      <c r="ER42" s="286" t="s">
        <v>104</v>
      </c>
      <c r="ES42" s="287"/>
      <c r="ET42" s="287"/>
      <c r="EU42" s="304" t="s">
        <v>114</v>
      </c>
      <c r="EV42" s="304"/>
      <c r="EW42" s="304"/>
      <c r="EX42" s="308"/>
      <c r="EY42" s="286" t="s">
        <v>104</v>
      </c>
      <c r="EZ42" s="287"/>
      <c r="FA42" s="287"/>
      <c r="FB42" s="304" t="s">
        <v>114</v>
      </c>
      <c r="FC42" s="304"/>
      <c r="FD42" s="304"/>
      <c r="FE42" s="308"/>
      <c r="FF42" s="286" t="s">
        <v>104</v>
      </c>
      <c r="FG42" s="287"/>
      <c r="FH42" s="287"/>
      <c r="FI42" s="304" t="s">
        <v>114</v>
      </c>
      <c r="FJ42" s="304"/>
      <c r="FK42" s="304"/>
      <c r="FL42" s="308"/>
      <c r="FM42" s="286" t="s">
        <v>104</v>
      </c>
      <c r="FN42" s="287"/>
      <c r="FO42" s="287"/>
      <c r="FP42" s="304" t="s">
        <v>114</v>
      </c>
      <c r="FQ42" s="304"/>
      <c r="FR42" s="304"/>
      <c r="FS42" s="308"/>
      <c r="FT42" s="286" t="s">
        <v>104</v>
      </c>
      <c r="FU42" s="287"/>
      <c r="FV42" s="287"/>
      <c r="FW42" s="304" t="s">
        <v>114</v>
      </c>
      <c r="FX42" s="304"/>
      <c r="FY42" s="304"/>
      <c r="FZ42" s="308"/>
      <c r="GA42" s="286" t="s">
        <v>104</v>
      </c>
      <c r="GB42" s="287"/>
      <c r="GC42" s="287"/>
      <c r="GD42" s="304" t="s">
        <v>114</v>
      </c>
      <c r="GE42" s="304"/>
      <c r="GF42" s="304"/>
      <c r="GG42" s="308"/>
      <c r="GH42" s="286" t="s">
        <v>104</v>
      </c>
      <c r="GI42" s="287"/>
      <c r="GJ42" s="287"/>
      <c r="GK42" s="304" t="s">
        <v>114</v>
      </c>
      <c r="GL42" s="304"/>
      <c r="GM42" s="304"/>
      <c r="GN42" s="308"/>
      <c r="GO42" s="286" t="s">
        <v>104</v>
      </c>
      <c r="GP42" s="287"/>
      <c r="GQ42" s="287"/>
      <c r="GR42" s="304" t="s">
        <v>114</v>
      </c>
      <c r="GS42" s="304"/>
      <c r="GT42" s="304"/>
      <c r="GU42" s="308"/>
      <c r="GV42" s="286" t="s">
        <v>104</v>
      </c>
      <c r="GW42" s="287"/>
      <c r="GX42" s="287"/>
      <c r="GY42" s="304" t="s">
        <v>114</v>
      </c>
      <c r="GZ42" s="304"/>
      <c r="HA42" s="304"/>
      <c r="HB42" s="308"/>
      <c r="HC42" s="286" t="s">
        <v>104</v>
      </c>
      <c r="HD42" s="287"/>
      <c r="HE42" s="287"/>
      <c r="HF42" s="304" t="s">
        <v>114</v>
      </c>
      <c r="HG42" s="304"/>
      <c r="HH42" s="304"/>
      <c r="HI42" s="308"/>
      <c r="HJ42" s="286" t="s">
        <v>104</v>
      </c>
      <c r="HK42" s="287"/>
      <c r="HL42" s="287"/>
      <c r="HM42" s="304" t="s">
        <v>114</v>
      </c>
      <c r="HN42" s="304"/>
      <c r="HO42" s="304"/>
      <c r="HP42" s="308"/>
      <c r="HQ42" s="286" t="s">
        <v>104</v>
      </c>
      <c r="HR42" s="287"/>
      <c r="HS42" s="287"/>
      <c r="HT42" s="304" t="s">
        <v>114</v>
      </c>
      <c r="HU42" s="304"/>
      <c r="HV42" s="304"/>
      <c r="HW42" s="308"/>
      <c r="HX42" s="286" t="s">
        <v>104</v>
      </c>
      <c r="HY42" s="287"/>
      <c r="HZ42" s="287"/>
      <c r="IA42" s="304" t="s">
        <v>114</v>
      </c>
      <c r="IB42" s="304"/>
      <c r="IC42" s="304"/>
      <c r="ID42" s="308"/>
      <c r="IE42" s="286" t="s">
        <v>104</v>
      </c>
      <c r="IF42" s="287"/>
      <c r="IG42" s="287"/>
      <c r="IH42" s="304" t="s">
        <v>114</v>
      </c>
      <c r="II42" s="304"/>
      <c r="IJ42" s="304"/>
      <c r="IK42" s="308"/>
      <c r="IL42" s="286" t="s">
        <v>104</v>
      </c>
      <c r="IM42" s="287"/>
      <c r="IN42" s="287"/>
      <c r="IO42" s="304" t="s">
        <v>114</v>
      </c>
      <c r="IP42" s="304"/>
      <c r="IQ42" s="304"/>
      <c r="IR42" s="308"/>
      <c r="IS42" s="286" t="s">
        <v>104</v>
      </c>
      <c r="IT42" s="287"/>
      <c r="IU42" s="287"/>
      <c r="IV42" s="304" t="s">
        <v>114</v>
      </c>
      <c r="IW42" s="304"/>
      <c r="IX42" s="304"/>
      <c r="IY42" s="308"/>
      <c r="IZ42" s="286" t="s">
        <v>104</v>
      </c>
      <c r="JA42" s="287"/>
      <c r="JB42" s="287"/>
      <c r="JC42" s="304" t="s">
        <v>114</v>
      </c>
      <c r="JD42" s="304"/>
      <c r="JE42" s="304"/>
      <c r="JF42" s="308"/>
      <c r="JG42" s="286" t="s">
        <v>104</v>
      </c>
      <c r="JH42" s="287"/>
      <c r="JI42" s="287"/>
      <c r="JJ42" s="304" t="s">
        <v>114</v>
      </c>
      <c r="JK42" s="304"/>
      <c r="JL42" s="304"/>
      <c r="JM42" s="308"/>
      <c r="JN42" s="286" t="s">
        <v>104</v>
      </c>
      <c r="JO42" s="287"/>
      <c r="JP42" s="287"/>
      <c r="JQ42" s="304" t="s">
        <v>114</v>
      </c>
      <c r="JR42" s="304"/>
      <c r="JS42" s="304"/>
      <c r="JT42" s="308"/>
      <c r="JU42" s="286" t="s">
        <v>104</v>
      </c>
      <c r="JV42" s="287"/>
      <c r="JW42" s="287"/>
      <c r="JX42" s="304" t="s">
        <v>114</v>
      </c>
      <c r="JY42" s="304"/>
      <c r="JZ42" s="304"/>
      <c r="KA42" s="308"/>
      <c r="KB42" s="286" t="s">
        <v>104</v>
      </c>
      <c r="KC42" s="287"/>
      <c r="KD42" s="287"/>
      <c r="KE42" s="304" t="s">
        <v>114</v>
      </c>
      <c r="KF42" s="304"/>
      <c r="KG42" s="304"/>
      <c r="KH42" s="308"/>
      <c r="KI42" s="286" t="s">
        <v>104</v>
      </c>
      <c r="KJ42" s="287"/>
      <c r="KK42" s="287"/>
      <c r="KL42" s="304" t="s">
        <v>114</v>
      </c>
      <c r="KM42" s="304"/>
      <c r="KN42" s="304"/>
      <c r="KO42" s="308"/>
      <c r="KP42" s="286" t="s">
        <v>104</v>
      </c>
      <c r="KQ42" s="287"/>
      <c r="KR42" s="287"/>
      <c r="KS42" s="304" t="s">
        <v>114</v>
      </c>
      <c r="KT42" s="304"/>
      <c r="KU42" s="304"/>
      <c r="KV42" s="308"/>
      <c r="KW42" s="286" t="s">
        <v>104</v>
      </c>
      <c r="KX42" s="287"/>
      <c r="KY42" s="287"/>
      <c r="KZ42" s="304" t="s">
        <v>114</v>
      </c>
      <c r="LA42" s="304"/>
      <c r="LB42" s="304"/>
      <c r="LC42" s="308"/>
      <c r="LD42" s="286" t="s">
        <v>104</v>
      </c>
      <c r="LE42" s="287"/>
      <c r="LF42" s="287"/>
      <c r="LG42" s="304" t="s">
        <v>114</v>
      </c>
      <c r="LH42" s="304"/>
      <c r="LI42" s="304"/>
      <c r="LJ42" s="308"/>
      <c r="LK42" s="286" t="s">
        <v>104</v>
      </c>
      <c r="LL42" s="287"/>
      <c r="LM42" s="287"/>
      <c r="LN42" s="304" t="s">
        <v>114</v>
      </c>
      <c r="LO42" s="304"/>
      <c r="LP42" s="304"/>
      <c r="LQ42" s="308"/>
      <c r="LR42" s="286" t="s">
        <v>104</v>
      </c>
      <c r="LS42" s="287"/>
      <c r="LT42" s="287"/>
      <c r="LU42" s="304" t="s">
        <v>114</v>
      </c>
      <c r="LV42" s="304"/>
      <c r="LW42" s="304"/>
      <c r="LX42" s="308"/>
      <c r="LY42" s="286" t="s">
        <v>104</v>
      </c>
      <c r="LZ42" s="287"/>
      <c r="MA42" s="287"/>
      <c r="MB42" s="304" t="s">
        <v>114</v>
      </c>
      <c r="MC42" s="304"/>
      <c r="MD42" s="304"/>
      <c r="ME42" s="308"/>
      <c r="MF42" s="286" t="s">
        <v>104</v>
      </c>
      <c r="MG42" s="287"/>
      <c r="MH42" s="287"/>
      <c r="MI42" s="304" t="s">
        <v>114</v>
      </c>
      <c r="MJ42" s="304"/>
      <c r="MK42" s="304"/>
      <c r="ML42" s="308"/>
    </row>
    <row r="43" spans="1:350">
      <c r="A43" s="326" t="s">
        <v>115</v>
      </c>
      <c r="B43" s="327"/>
      <c r="C43" s="327"/>
      <c r="D43" s="336">
        <f>F38</f>
        <v>0</v>
      </c>
      <c r="E43" s="309"/>
      <c r="F43" s="309"/>
      <c r="G43" s="310"/>
      <c r="H43" s="326" t="s">
        <v>115</v>
      </c>
      <c r="I43" s="327"/>
      <c r="J43" s="327"/>
      <c r="K43" s="336">
        <f>M38</f>
        <v>0</v>
      </c>
      <c r="L43" s="309"/>
      <c r="M43" s="309"/>
      <c r="N43" s="310"/>
      <c r="O43" s="326" t="s">
        <v>115</v>
      </c>
      <c r="P43" s="327"/>
      <c r="Q43" s="327"/>
      <c r="R43" s="336">
        <f>T38</f>
        <v>0</v>
      </c>
      <c r="S43" s="309"/>
      <c r="T43" s="309"/>
      <c r="U43" s="310"/>
      <c r="V43" s="326" t="s">
        <v>115</v>
      </c>
      <c r="W43" s="327"/>
      <c r="X43" s="327"/>
      <c r="Y43" s="336">
        <f>AA38</f>
        <v>0</v>
      </c>
      <c r="Z43" s="309"/>
      <c r="AA43" s="309"/>
      <c r="AB43" s="310"/>
      <c r="AC43" s="326" t="s">
        <v>115</v>
      </c>
      <c r="AD43" s="327"/>
      <c r="AE43" s="327"/>
      <c r="AF43" s="336">
        <f>AH38</f>
        <v>0</v>
      </c>
      <c r="AG43" s="309"/>
      <c r="AH43" s="309"/>
      <c r="AI43" s="310"/>
      <c r="AJ43" s="326" t="s">
        <v>115</v>
      </c>
      <c r="AK43" s="327"/>
      <c r="AL43" s="327"/>
      <c r="AM43" s="336">
        <f>AO38</f>
        <v>0</v>
      </c>
      <c r="AN43" s="309"/>
      <c r="AO43" s="309"/>
      <c r="AP43" s="310"/>
      <c r="AQ43" s="326" t="s">
        <v>115</v>
      </c>
      <c r="AR43" s="327"/>
      <c r="AS43" s="327"/>
      <c r="AT43" s="336">
        <f>AV38</f>
        <v>0</v>
      </c>
      <c r="AU43" s="309"/>
      <c r="AV43" s="309"/>
      <c r="AW43" s="310"/>
      <c r="AX43" s="326" t="s">
        <v>115</v>
      </c>
      <c r="AY43" s="327"/>
      <c r="AZ43" s="327"/>
      <c r="BA43" s="336">
        <f>BC38</f>
        <v>0</v>
      </c>
      <c r="BB43" s="309"/>
      <c r="BC43" s="309"/>
      <c r="BD43" s="310"/>
      <c r="BE43" s="326" t="s">
        <v>115</v>
      </c>
      <c r="BF43" s="327"/>
      <c r="BG43" s="327"/>
      <c r="BH43" s="336">
        <f>BJ38</f>
        <v>0</v>
      </c>
      <c r="BI43" s="309"/>
      <c r="BJ43" s="309"/>
      <c r="BK43" s="310"/>
      <c r="BL43" s="326" t="s">
        <v>115</v>
      </c>
      <c r="BM43" s="327"/>
      <c r="BN43" s="327"/>
      <c r="BO43" s="336">
        <f>BQ38</f>
        <v>0</v>
      </c>
      <c r="BP43" s="309"/>
      <c r="BQ43" s="309"/>
      <c r="BR43" s="310"/>
      <c r="BS43" s="326" t="s">
        <v>115</v>
      </c>
      <c r="BT43" s="327"/>
      <c r="BU43" s="327"/>
      <c r="BV43" s="336">
        <f>BX38</f>
        <v>0</v>
      </c>
      <c r="BW43" s="309"/>
      <c r="BX43" s="309"/>
      <c r="BY43" s="310"/>
      <c r="BZ43" s="326" t="s">
        <v>115</v>
      </c>
      <c r="CA43" s="327"/>
      <c r="CB43" s="327"/>
      <c r="CC43" s="336">
        <f>CE38</f>
        <v>0</v>
      </c>
      <c r="CD43" s="309"/>
      <c r="CE43" s="309"/>
      <c r="CF43" s="310"/>
      <c r="CG43" s="326" t="s">
        <v>115</v>
      </c>
      <c r="CH43" s="327"/>
      <c r="CI43" s="327"/>
      <c r="CJ43" s="336">
        <f>CL38</f>
        <v>0</v>
      </c>
      <c r="CK43" s="309"/>
      <c r="CL43" s="309"/>
      <c r="CM43" s="310"/>
      <c r="CN43" s="326" t="s">
        <v>115</v>
      </c>
      <c r="CO43" s="327"/>
      <c r="CP43" s="327"/>
      <c r="CQ43" s="336">
        <f>CS38</f>
        <v>0</v>
      </c>
      <c r="CR43" s="309"/>
      <c r="CS43" s="309"/>
      <c r="CT43" s="310"/>
      <c r="CU43" s="326" t="s">
        <v>115</v>
      </c>
      <c r="CV43" s="327"/>
      <c r="CW43" s="327"/>
      <c r="CX43" s="336">
        <f>CZ38</f>
        <v>0</v>
      </c>
      <c r="CY43" s="309"/>
      <c r="CZ43" s="309"/>
      <c r="DA43" s="310"/>
      <c r="DB43" s="326" t="s">
        <v>115</v>
      </c>
      <c r="DC43" s="327"/>
      <c r="DD43" s="327"/>
      <c r="DE43" s="336">
        <f>DG38</f>
        <v>0</v>
      </c>
      <c r="DF43" s="309"/>
      <c r="DG43" s="309"/>
      <c r="DH43" s="310"/>
      <c r="DI43" s="326" t="s">
        <v>115</v>
      </c>
      <c r="DJ43" s="327"/>
      <c r="DK43" s="327"/>
      <c r="DL43" s="336">
        <f>DN38</f>
        <v>0</v>
      </c>
      <c r="DM43" s="309"/>
      <c r="DN43" s="309"/>
      <c r="DO43" s="310"/>
      <c r="DP43" s="326" t="s">
        <v>115</v>
      </c>
      <c r="DQ43" s="327"/>
      <c r="DR43" s="327"/>
      <c r="DS43" s="336">
        <f>DU38</f>
        <v>0</v>
      </c>
      <c r="DT43" s="309"/>
      <c r="DU43" s="309"/>
      <c r="DV43" s="310"/>
      <c r="DW43" s="326" t="s">
        <v>115</v>
      </c>
      <c r="DX43" s="327"/>
      <c r="DY43" s="327"/>
      <c r="DZ43" s="336">
        <f>EB38</f>
        <v>0</v>
      </c>
      <c r="EA43" s="309"/>
      <c r="EB43" s="309"/>
      <c r="EC43" s="310"/>
      <c r="ED43" s="326" t="s">
        <v>115</v>
      </c>
      <c r="EE43" s="327"/>
      <c r="EF43" s="327"/>
      <c r="EG43" s="336">
        <f>EI38</f>
        <v>0</v>
      </c>
      <c r="EH43" s="309"/>
      <c r="EI43" s="309"/>
      <c r="EJ43" s="310"/>
      <c r="EK43" s="326" t="s">
        <v>115</v>
      </c>
      <c r="EL43" s="327"/>
      <c r="EM43" s="327"/>
      <c r="EN43" s="336">
        <f>EP38</f>
        <v>0</v>
      </c>
      <c r="EO43" s="309"/>
      <c r="EP43" s="309"/>
      <c r="EQ43" s="310"/>
      <c r="ER43" s="326" t="s">
        <v>115</v>
      </c>
      <c r="ES43" s="327"/>
      <c r="ET43" s="327"/>
      <c r="EU43" s="336">
        <f>EW38</f>
        <v>0</v>
      </c>
      <c r="EV43" s="309"/>
      <c r="EW43" s="309"/>
      <c r="EX43" s="310"/>
      <c r="EY43" s="326" t="s">
        <v>115</v>
      </c>
      <c r="EZ43" s="327"/>
      <c r="FA43" s="327"/>
      <c r="FB43" s="336">
        <f>FD38</f>
        <v>0</v>
      </c>
      <c r="FC43" s="309"/>
      <c r="FD43" s="309"/>
      <c r="FE43" s="310"/>
      <c r="FF43" s="326" t="s">
        <v>115</v>
      </c>
      <c r="FG43" s="327"/>
      <c r="FH43" s="327"/>
      <c r="FI43" s="336">
        <f>FK38</f>
        <v>0</v>
      </c>
      <c r="FJ43" s="309"/>
      <c r="FK43" s="309"/>
      <c r="FL43" s="310"/>
      <c r="FM43" s="326" t="s">
        <v>115</v>
      </c>
      <c r="FN43" s="327"/>
      <c r="FO43" s="327"/>
      <c r="FP43" s="336">
        <f>FR38</f>
        <v>0</v>
      </c>
      <c r="FQ43" s="309"/>
      <c r="FR43" s="309"/>
      <c r="FS43" s="310"/>
      <c r="FT43" s="326" t="s">
        <v>115</v>
      </c>
      <c r="FU43" s="327"/>
      <c r="FV43" s="327"/>
      <c r="FW43" s="336">
        <f>FY38</f>
        <v>0</v>
      </c>
      <c r="FX43" s="309"/>
      <c r="FY43" s="309"/>
      <c r="FZ43" s="310"/>
      <c r="GA43" s="326" t="s">
        <v>115</v>
      </c>
      <c r="GB43" s="327"/>
      <c r="GC43" s="327"/>
      <c r="GD43" s="336">
        <f>GF38</f>
        <v>0</v>
      </c>
      <c r="GE43" s="309"/>
      <c r="GF43" s="309"/>
      <c r="GG43" s="310"/>
      <c r="GH43" s="326" t="s">
        <v>115</v>
      </c>
      <c r="GI43" s="327"/>
      <c r="GJ43" s="327"/>
      <c r="GK43" s="336">
        <f>GM38</f>
        <v>0</v>
      </c>
      <c r="GL43" s="309"/>
      <c r="GM43" s="309"/>
      <c r="GN43" s="310"/>
      <c r="GO43" s="326" t="s">
        <v>115</v>
      </c>
      <c r="GP43" s="327"/>
      <c r="GQ43" s="327"/>
      <c r="GR43" s="336">
        <f>GT38</f>
        <v>0</v>
      </c>
      <c r="GS43" s="309"/>
      <c r="GT43" s="309"/>
      <c r="GU43" s="310"/>
      <c r="GV43" s="326" t="s">
        <v>115</v>
      </c>
      <c r="GW43" s="327"/>
      <c r="GX43" s="327"/>
      <c r="GY43" s="336">
        <f>HA38</f>
        <v>0</v>
      </c>
      <c r="GZ43" s="309"/>
      <c r="HA43" s="309"/>
      <c r="HB43" s="310"/>
      <c r="HC43" s="326" t="s">
        <v>115</v>
      </c>
      <c r="HD43" s="327"/>
      <c r="HE43" s="327"/>
      <c r="HF43" s="336">
        <f>HH38</f>
        <v>0</v>
      </c>
      <c r="HG43" s="309"/>
      <c r="HH43" s="309"/>
      <c r="HI43" s="310"/>
      <c r="HJ43" s="326" t="s">
        <v>115</v>
      </c>
      <c r="HK43" s="327"/>
      <c r="HL43" s="327"/>
      <c r="HM43" s="336">
        <f>HO38</f>
        <v>0</v>
      </c>
      <c r="HN43" s="309"/>
      <c r="HO43" s="309"/>
      <c r="HP43" s="310"/>
      <c r="HQ43" s="326" t="s">
        <v>115</v>
      </c>
      <c r="HR43" s="327"/>
      <c r="HS43" s="327"/>
      <c r="HT43" s="336">
        <f>HV38</f>
        <v>0</v>
      </c>
      <c r="HU43" s="309"/>
      <c r="HV43" s="309"/>
      <c r="HW43" s="310"/>
      <c r="HX43" s="326" t="s">
        <v>115</v>
      </c>
      <c r="HY43" s="327"/>
      <c r="HZ43" s="327"/>
      <c r="IA43" s="336">
        <f>IC38</f>
        <v>0</v>
      </c>
      <c r="IB43" s="309"/>
      <c r="IC43" s="309"/>
      <c r="ID43" s="310"/>
      <c r="IE43" s="326" t="s">
        <v>115</v>
      </c>
      <c r="IF43" s="327"/>
      <c r="IG43" s="327"/>
      <c r="IH43" s="336">
        <f>IJ38</f>
        <v>0</v>
      </c>
      <c r="II43" s="309"/>
      <c r="IJ43" s="309"/>
      <c r="IK43" s="310"/>
      <c r="IL43" s="326" t="s">
        <v>115</v>
      </c>
      <c r="IM43" s="327"/>
      <c r="IN43" s="327"/>
      <c r="IO43" s="336">
        <f>IQ38</f>
        <v>0</v>
      </c>
      <c r="IP43" s="309"/>
      <c r="IQ43" s="309"/>
      <c r="IR43" s="310"/>
      <c r="IS43" s="326" t="s">
        <v>115</v>
      </c>
      <c r="IT43" s="327"/>
      <c r="IU43" s="327"/>
      <c r="IV43" s="336">
        <f>IX38</f>
        <v>0</v>
      </c>
      <c r="IW43" s="309"/>
      <c r="IX43" s="309"/>
      <c r="IY43" s="310"/>
      <c r="IZ43" s="326" t="s">
        <v>115</v>
      </c>
      <c r="JA43" s="327"/>
      <c r="JB43" s="327"/>
      <c r="JC43" s="336">
        <f>JE38</f>
        <v>0</v>
      </c>
      <c r="JD43" s="309"/>
      <c r="JE43" s="309"/>
      <c r="JF43" s="310"/>
      <c r="JG43" s="326" t="s">
        <v>115</v>
      </c>
      <c r="JH43" s="327"/>
      <c r="JI43" s="327"/>
      <c r="JJ43" s="336">
        <f>JL38</f>
        <v>0</v>
      </c>
      <c r="JK43" s="309"/>
      <c r="JL43" s="309"/>
      <c r="JM43" s="310"/>
      <c r="JN43" s="326" t="s">
        <v>115</v>
      </c>
      <c r="JO43" s="327"/>
      <c r="JP43" s="327"/>
      <c r="JQ43" s="336">
        <f>JS38</f>
        <v>0</v>
      </c>
      <c r="JR43" s="309"/>
      <c r="JS43" s="309"/>
      <c r="JT43" s="310"/>
      <c r="JU43" s="326" t="s">
        <v>115</v>
      </c>
      <c r="JV43" s="327"/>
      <c r="JW43" s="327"/>
      <c r="JX43" s="336">
        <f>JZ38</f>
        <v>0</v>
      </c>
      <c r="JY43" s="309"/>
      <c r="JZ43" s="309"/>
      <c r="KA43" s="310"/>
      <c r="KB43" s="326" t="s">
        <v>115</v>
      </c>
      <c r="KC43" s="327"/>
      <c r="KD43" s="327"/>
      <c r="KE43" s="336">
        <f>KG38</f>
        <v>0</v>
      </c>
      <c r="KF43" s="309"/>
      <c r="KG43" s="309"/>
      <c r="KH43" s="310"/>
      <c r="KI43" s="326" t="s">
        <v>115</v>
      </c>
      <c r="KJ43" s="327"/>
      <c r="KK43" s="327"/>
      <c r="KL43" s="336">
        <f>KN38</f>
        <v>0</v>
      </c>
      <c r="KM43" s="309"/>
      <c r="KN43" s="309"/>
      <c r="KO43" s="310"/>
      <c r="KP43" s="326" t="s">
        <v>115</v>
      </c>
      <c r="KQ43" s="327"/>
      <c r="KR43" s="327"/>
      <c r="KS43" s="336">
        <f>KU38</f>
        <v>0</v>
      </c>
      <c r="KT43" s="309"/>
      <c r="KU43" s="309"/>
      <c r="KV43" s="310"/>
      <c r="KW43" s="326" t="s">
        <v>115</v>
      </c>
      <c r="KX43" s="327"/>
      <c r="KY43" s="327"/>
      <c r="KZ43" s="336">
        <f>LB38</f>
        <v>0</v>
      </c>
      <c r="LA43" s="309"/>
      <c r="LB43" s="309"/>
      <c r="LC43" s="310"/>
      <c r="LD43" s="326" t="s">
        <v>115</v>
      </c>
      <c r="LE43" s="327"/>
      <c r="LF43" s="327"/>
      <c r="LG43" s="336">
        <f>LI38</f>
        <v>0</v>
      </c>
      <c r="LH43" s="309"/>
      <c r="LI43" s="309"/>
      <c r="LJ43" s="310"/>
      <c r="LK43" s="326" t="s">
        <v>115</v>
      </c>
      <c r="LL43" s="327"/>
      <c r="LM43" s="327"/>
      <c r="LN43" s="336">
        <f>LP38</f>
        <v>0</v>
      </c>
      <c r="LO43" s="309"/>
      <c r="LP43" s="309"/>
      <c r="LQ43" s="310"/>
      <c r="LR43" s="326" t="s">
        <v>115</v>
      </c>
      <c r="LS43" s="327"/>
      <c r="LT43" s="327"/>
      <c r="LU43" s="336">
        <f>LW38</f>
        <v>0</v>
      </c>
      <c r="LV43" s="309"/>
      <c r="LW43" s="309"/>
      <c r="LX43" s="310"/>
      <c r="LY43" s="326" t="s">
        <v>115</v>
      </c>
      <c r="LZ43" s="327"/>
      <c r="MA43" s="327"/>
      <c r="MB43" s="336">
        <f>MD38</f>
        <v>0</v>
      </c>
      <c r="MC43" s="309"/>
      <c r="MD43" s="309"/>
      <c r="ME43" s="310"/>
      <c r="MF43" s="326" t="s">
        <v>115</v>
      </c>
      <c r="MG43" s="327"/>
      <c r="MH43" s="327"/>
      <c r="MI43" s="336">
        <f>MK38</f>
        <v>0</v>
      </c>
      <c r="MJ43" s="309"/>
      <c r="MK43" s="309"/>
      <c r="ML43" s="310"/>
    </row>
    <row r="44" spans="1:350" ht="15.75" thickBot="1">
      <c r="A44" s="330" t="s">
        <v>116</v>
      </c>
      <c r="B44" s="331"/>
      <c r="C44" s="331"/>
      <c r="D44" s="337">
        <f>F26</f>
        <v>0</v>
      </c>
      <c r="E44" s="338"/>
      <c r="F44" s="338"/>
      <c r="G44" s="339"/>
      <c r="H44" s="330" t="s">
        <v>116</v>
      </c>
      <c r="I44" s="331"/>
      <c r="J44" s="331"/>
      <c r="K44" s="337">
        <f>M26</f>
        <v>0</v>
      </c>
      <c r="L44" s="338"/>
      <c r="M44" s="338"/>
      <c r="N44" s="339"/>
      <c r="O44" s="330" t="s">
        <v>116</v>
      </c>
      <c r="P44" s="331"/>
      <c r="Q44" s="331"/>
      <c r="R44" s="337">
        <f>T26</f>
        <v>0</v>
      </c>
      <c r="S44" s="338"/>
      <c r="T44" s="338"/>
      <c r="U44" s="339"/>
      <c r="V44" s="330" t="s">
        <v>116</v>
      </c>
      <c r="W44" s="331"/>
      <c r="X44" s="331"/>
      <c r="Y44" s="337">
        <f>AA26</f>
        <v>0</v>
      </c>
      <c r="Z44" s="338"/>
      <c r="AA44" s="338"/>
      <c r="AB44" s="339"/>
      <c r="AC44" s="330" t="s">
        <v>116</v>
      </c>
      <c r="AD44" s="331"/>
      <c r="AE44" s="331"/>
      <c r="AF44" s="337">
        <f>AH26</f>
        <v>0</v>
      </c>
      <c r="AG44" s="338"/>
      <c r="AH44" s="338"/>
      <c r="AI44" s="339"/>
      <c r="AJ44" s="330" t="s">
        <v>116</v>
      </c>
      <c r="AK44" s="331"/>
      <c r="AL44" s="331"/>
      <c r="AM44" s="337">
        <f>AO26</f>
        <v>0</v>
      </c>
      <c r="AN44" s="338"/>
      <c r="AO44" s="338"/>
      <c r="AP44" s="339"/>
      <c r="AQ44" s="330" t="s">
        <v>116</v>
      </c>
      <c r="AR44" s="331"/>
      <c r="AS44" s="331"/>
      <c r="AT44" s="337">
        <f>AV26</f>
        <v>0</v>
      </c>
      <c r="AU44" s="338"/>
      <c r="AV44" s="338"/>
      <c r="AW44" s="339"/>
      <c r="AX44" s="330" t="s">
        <v>116</v>
      </c>
      <c r="AY44" s="331"/>
      <c r="AZ44" s="331"/>
      <c r="BA44" s="337">
        <f>BC26</f>
        <v>0</v>
      </c>
      <c r="BB44" s="338"/>
      <c r="BC44" s="338"/>
      <c r="BD44" s="339"/>
      <c r="BE44" s="330" t="s">
        <v>116</v>
      </c>
      <c r="BF44" s="331"/>
      <c r="BG44" s="331"/>
      <c r="BH44" s="337">
        <f>BJ26</f>
        <v>0</v>
      </c>
      <c r="BI44" s="338"/>
      <c r="BJ44" s="338"/>
      <c r="BK44" s="339"/>
      <c r="BL44" s="330" t="s">
        <v>116</v>
      </c>
      <c r="BM44" s="331"/>
      <c r="BN44" s="331"/>
      <c r="BO44" s="337">
        <f>BQ26</f>
        <v>0</v>
      </c>
      <c r="BP44" s="338"/>
      <c r="BQ44" s="338"/>
      <c r="BR44" s="339"/>
      <c r="BS44" s="330" t="s">
        <v>116</v>
      </c>
      <c r="BT44" s="331"/>
      <c r="BU44" s="331"/>
      <c r="BV44" s="337">
        <f>BX26</f>
        <v>0</v>
      </c>
      <c r="BW44" s="338"/>
      <c r="BX44" s="338"/>
      <c r="BY44" s="339"/>
      <c r="BZ44" s="330" t="s">
        <v>116</v>
      </c>
      <c r="CA44" s="331"/>
      <c r="CB44" s="331"/>
      <c r="CC44" s="337">
        <f>CE26</f>
        <v>0</v>
      </c>
      <c r="CD44" s="338"/>
      <c r="CE44" s="338"/>
      <c r="CF44" s="339"/>
      <c r="CG44" s="330" t="s">
        <v>116</v>
      </c>
      <c r="CH44" s="331"/>
      <c r="CI44" s="331"/>
      <c r="CJ44" s="337">
        <f>CL26</f>
        <v>0</v>
      </c>
      <c r="CK44" s="338"/>
      <c r="CL44" s="338"/>
      <c r="CM44" s="339"/>
      <c r="CN44" s="330" t="s">
        <v>116</v>
      </c>
      <c r="CO44" s="331"/>
      <c r="CP44" s="331"/>
      <c r="CQ44" s="337">
        <f>CS26</f>
        <v>0</v>
      </c>
      <c r="CR44" s="338"/>
      <c r="CS44" s="338"/>
      <c r="CT44" s="339"/>
      <c r="CU44" s="330" t="s">
        <v>116</v>
      </c>
      <c r="CV44" s="331"/>
      <c r="CW44" s="331"/>
      <c r="CX44" s="337">
        <f>CZ26</f>
        <v>0</v>
      </c>
      <c r="CY44" s="338"/>
      <c r="CZ44" s="338"/>
      <c r="DA44" s="339"/>
      <c r="DB44" s="330" t="s">
        <v>116</v>
      </c>
      <c r="DC44" s="331"/>
      <c r="DD44" s="331"/>
      <c r="DE44" s="337">
        <f>DG26</f>
        <v>0</v>
      </c>
      <c r="DF44" s="338"/>
      <c r="DG44" s="338"/>
      <c r="DH44" s="339"/>
      <c r="DI44" s="330" t="s">
        <v>116</v>
      </c>
      <c r="DJ44" s="331"/>
      <c r="DK44" s="331"/>
      <c r="DL44" s="337">
        <f>DN26</f>
        <v>0</v>
      </c>
      <c r="DM44" s="338"/>
      <c r="DN44" s="338"/>
      <c r="DO44" s="339"/>
      <c r="DP44" s="330" t="s">
        <v>116</v>
      </c>
      <c r="DQ44" s="331"/>
      <c r="DR44" s="331"/>
      <c r="DS44" s="337">
        <f>DU26</f>
        <v>0</v>
      </c>
      <c r="DT44" s="338"/>
      <c r="DU44" s="338"/>
      <c r="DV44" s="339"/>
      <c r="DW44" s="330" t="s">
        <v>116</v>
      </c>
      <c r="DX44" s="331"/>
      <c r="DY44" s="331"/>
      <c r="DZ44" s="337">
        <f>EB26</f>
        <v>0</v>
      </c>
      <c r="EA44" s="338"/>
      <c r="EB44" s="338"/>
      <c r="EC44" s="339"/>
      <c r="ED44" s="330" t="s">
        <v>116</v>
      </c>
      <c r="EE44" s="331"/>
      <c r="EF44" s="331"/>
      <c r="EG44" s="337">
        <f>EI26</f>
        <v>0</v>
      </c>
      <c r="EH44" s="338"/>
      <c r="EI44" s="338"/>
      <c r="EJ44" s="339"/>
      <c r="EK44" s="330" t="s">
        <v>116</v>
      </c>
      <c r="EL44" s="331"/>
      <c r="EM44" s="331"/>
      <c r="EN44" s="337">
        <f>EP26</f>
        <v>0</v>
      </c>
      <c r="EO44" s="338"/>
      <c r="EP44" s="338"/>
      <c r="EQ44" s="339"/>
      <c r="ER44" s="330" t="s">
        <v>116</v>
      </c>
      <c r="ES44" s="331"/>
      <c r="ET44" s="331"/>
      <c r="EU44" s="337">
        <f>EW26</f>
        <v>0</v>
      </c>
      <c r="EV44" s="338"/>
      <c r="EW44" s="338"/>
      <c r="EX44" s="339"/>
      <c r="EY44" s="330" t="s">
        <v>116</v>
      </c>
      <c r="EZ44" s="331"/>
      <c r="FA44" s="331"/>
      <c r="FB44" s="337">
        <f>FD26</f>
        <v>0</v>
      </c>
      <c r="FC44" s="338"/>
      <c r="FD44" s="338"/>
      <c r="FE44" s="339"/>
      <c r="FF44" s="330" t="s">
        <v>116</v>
      </c>
      <c r="FG44" s="331"/>
      <c r="FH44" s="331"/>
      <c r="FI44" s="337">
        <f>FK26</f>
        <v>0</v>
      </c>
      <c r="FJ44" s="338"/>
      <c r="FK44" s="338"/>
      <c r="FL44" s="339"/>
      <c r="FM44" s="330" t="s">
        <v>116</v>
      </c>
      <c r="FN44" s="331"/>
      <c r="FO44" s="331"/>
      <c r="FP44" s="337">
        <f>FR26</f>
        <v>0</v>
      </c>
      <c r="FQ44" s="338"/>
      <c r="FR44" s="338"/>
      <c r="FS44" s="339"/>
      <c r="FT44" s="330" t="s">
        <v>116</v>
      </c>
      <c r="FU44" s="331"/>
      <c r="FV44" s="331"/>
      <c r="FW44" s="337">
        <f>FY26</f>
        <v>0</v>
      </c>
      <c r="FX44" s="338"/>
      <c r="FY44" s="338"/>
      <c r="FZ44" s="339"/>
      <c r="GA44" s="330" t="s">
        <v>116</v>
      </c>
      <c r="GB44" s="331"/>
      <c r="GC44" s="331"/>
      <c r="GD44" s="337">
        <f>GF26</f>
        <v>0</v>
      </c>
      <c r="GE44" s="338"/>
      <c r="GF44" s="338"/>
      <c r="GG44" s="339"/>
      <c r="GH44" s="330" t="s">
        <v>116</v>
      </c>
      <c r="GI44" s="331"/>
      <c r="GJ44" s="331"/>
      <c r="GK44" s="337">
        <f>GM26</f>
        <v>0</v>
      </c>
      <c r="GL44" s="338"/>
      <c r="GM44" s="338"/>
      <c r="GN44" s="339"/>
      <c r="GO44" s="330" t="s">
        <v>116</v>
      </c>
      <c r="GP44" s="331"/>
      <c r="GQ44" s="331"/>
      <c r="GR44" s="337">
        <f>GT26</f>
        <v>0</v>
      </c>
      <c r="GS44" s="338"/>
      <c r="GT44" s="338"/>
      <c r="GU44" s="339"/>
      <c r="GV44" s="330" t="s">
        <v>116</v>
      </c>
      <c r="GW44" s="331"/>
      <c r="GX44" s="331"/>
      <c r="GY44" s="337">
        <f>HA26</f>
        <v>0</v>
      </c>
      <c r="GZ44" s="338"/>
      <c r="HA44" s="338"/>
      <c r="HB44" s="339"/>
      <c r="HC44" s="330" t="s">
        <v>116</v>
      </c>
      <c r="HD44" s="331"/>
      <c r="HE44" s="331"/>
      <c r="HF44" s="337">
        <f>HH26</f>
        <v>0</v>
      </c>
      <c r="HG44" s="338"/>
      <c r="HH44" s="338"/>
      <c r="HI44" s="339"/>
      <c r="HJ44" s="330" t="s">
        <v>116</v>
      </c>
      <c r="HK44" s="331"/>
      <c r="HL44" s="331"/>
      <c r="HM44" s="337">
        <f>HO26</f>
        <v>0</v>
      </c>
      <c r="HN44" s="338"/>
      <c r="HO44" s="338"/>
      <c r="HP44" s="339"/>
      <c r="HQ44" s="330" t="s">
        <v>116</v>
      </c>
      <c r="HR44" s="331"/>
      <c r="HS44" s="331"/>
      <c r="HT44" s="337">
        <f>HV26</f>
        <v>0</v>
      </c>
      <c r="HU44" s="338"/>
      <c r="HV44" s="338"/>
      <c r="HW44" s="339"/>
      <c r="HX44" s="330" t="s">
        <v>116</v>
      </c>
      <c r="HY44" s="331"/>
      <c r="HZ44" s="331"/>
      <c r="IA44" s="337">
        <f>IC26</f>
        <v>0</v>
      </c>
      <c r="IB44" s="338"/>
      <c r="IC44" s="338"/>
      <c r="ID44" s="339"/>
      <c r="IE44" s="330" t="s">
        <v>116</v>
      </c>
      <c r="IF44" s="331"/>
      <c r="IG44" s="331"/>
      <c r="IH44" s="337">
        <f>IJ26</f>
        <v>0</v>
      </c>
      <c r="II44" s="338"/>
      <c r="IJ44" s="338"/>
      <c r="IK44" s="339"/>
      <c r="IL44" s="330" t="s">
        <v>116</v>
      </c>
      <c r="IM44" s="331"/>
      <c r="IN44" s="331"/>
      <c r="IO44" s="337">
        <f>IQ26</f>
        <v>0</v>
      </c>
      <c r="IP44" s="338"/>
      <c r="IQ44" s="338"/>
      <c r="IR44" s="339"/>
      <c r="IS44" s="330" t="s">
        <v>116</v>
      </c>
      <c r="IT44" s="331"/>
      <c r="IU44" s="331"/>
      <c r="IV44" s="337">
        <f>IX26</f>
        <v>0</v>
      </c>
      <c r="IW44" s="338"/>
      <c r="IX44" s="338"/>
      <c r="IY44" s="339"/>
      <c r="IZ44" s="330" t="s">
        <v>116</v>
      </c>
      <c r="JA44" s="331"/>
      <c r="JB44" s="331"/>
      <c r="JC44" s="337">
        <f>JE26</f>
        <v>0</v>
      </c>
      <c r="JD44" s="338"/>
      <c r="JE44" s="338"/>
      <c r="JF44" s="339"/>
      <c r="JG44" s="330" t="s">
        <v>116</v>
      </c>
      <c r="JH44" s="331"/>
      <c r="JI44" s="331"/>
      <c r="JJ44" s="337">
        <f>JL26</f>
        <v>0</v>
      </c>
      <c r="JK44" s="338"/>
      <c r="JL44" s="338"/>
      <c r="JM44" s="339"/>
      <c r="JN44" s="330" t="s">
        <v>116</v>
      </c>
      <c r="JO44" s="331"/>
      <c r="JP44" s="331"/>
      <c r="JQ44" s="337">
        <f>JS26</f>
        <v>0</v>
      </c>
      <c r="JR44" s="338"/>
      <c r="JS44" s="338"/>
      <c r="JT44" s="339"/>
      <c r="JU44" s="330" t="s">
        <v>116</v>
      </c>
      <c r="JV44" s="331"/>
      <c r="JW44" s="331"/>
      <c r="JX44" s="337">
        <f>JZ26</f>
        <v>0</v>
      </c>
      <c r="JY44" s="338"/>
      <c r="JZ44" s="338"/>
      <c r="KA44" s="339"/>
      <c r="KB44" s="330" t="s">
        <v>116</v>
      </c>
      <c r="KC44" s="331"/>
      <c r="KD44" s="331"/>
      <c r="KE44" s="337">
        <f>KG26</f>
        <v>0</v>
      </c>
      <c r="KF44" s="338"/>
      <c r="KG44" s="338"/>
      <c r="KH44" s="339"/>
      <c r="KI44" s="330" t="s">
        <v>116</v>
      </c>
      <c r="KJ44" s="331"/>
      <c r="KK44" s="331"/>
      <c r="KL44" s="337">
        <f>KN26</f>
        <v>0</v>
      </c>
      <c r="KM44" s="338"/>
      <c r="KN44" s="338"/>
      <c r="KO44" s="339"/>
      <c r="KP44" s="330" t="s">
        <v>116</v>
      </c>
      <c r="KQ44" s="331"/>
      <c r="KR44" s="331"/>
      <c r="KS44" s="337">
        <f>KU26</f>
        <v>0</v>
      </c>
      <c r="KT44" s="338"/>
      <c r="KU44" s="338"/>
      <c r="KV44" s="339"/>
      <c r="KW44" s="330" t="s">
        <v>116</v>
      </c>
      <c r="KX44" s="331"/>
      <c r="KY44" s="331"/>
      <c r="KZ44" s="337">
        <f>LB26</f>
        <v>0</v>
      </c>
      <c r="LA44" s="338"/>
      <c r="LB44" s="338"/>
      <c r="LC44" s="339"/>
      <c r="LD44" s="330" t="s">
        <v>116</v>
      </c>
      <c r="LE44" s="331"/>
      <c r="LF44" s="331"/>
      <c r="LG44" s="337">
        <f>LI26</f>
        <v>0</v>
      </c>
      <c r="LH44" s="338"/>
      <c r="LI44" s="338"/>
      <c r="LJ44" s="339"/>
      <c r="LK44" s="330" t="s">
        <v>116</v>
      </c>
      <c r="LL44" s="331"/>
      <c r="LM44" s="331"/>
      <c r="LN44" s="337">
        <f>LP26</f>
        <v>0</v>
      </c>
      <c r="LO44" s="338"/>
      <c r="LP44" s="338"/>
      <c r="LQ44" s="339"/>
      <c r="LR44" s="330" t="s">
        <v>116</v>
      </c>
      <c r="LS44" s="331"/>
      <c r="LT44" s="331"/>
      <c r="LU44" s="337">
        <f>LW26</f>
        <v>0</v>
      </c>
      <c r="LV44" s="338"/>
      <c r="LW44" s="338"/>
      <c r="LX44" s="339"/>
      <c r="LY44" s="330" t="s">
        <v>116</v>
      </c>
      <c r="LZ44" s="331"/>
      <c r="MA44" s="331"/>
      <c r="MB44" s="337">
        <f>MD26</f>
        <v>0</v>
      </c>
      <c r="MC44" s="338"/>
      <c r="MD44" s="338"/>
      <c r="ME44" s="339"/>
      <c r="MF44" s="330" t="s">
        <v>116</v>
      </c>
      <c r="MG44" s="331"/>
      <c r="MH44" s="331"/>
      <c r="MI44" s="337">
        <f>MK26</f>
        <v>0</v>
      </c>
      <c r="MJ44" s="338"/>
      <c r="MK44" s="338"/>
      <c r="ML44" s="339"/>
    </row>
    <row r="45" spans="1:350" s="67" customFormat="1" ht="15.75" thickBot="1">
      <c r="A45" s="342" t="s">
        <v>117</v>
      </c>
      <c r="B45" s="343"/>
      <c r="C45" s="343"/>
      <c r="D45" s="340" t="e">
        <f>IF(ISERROR(K45),IF(D43/D44&gt;35,35,D43/D44),D43/D44)</f>
        <v>#DIV/0!</v>
      </c>
      <c r="E45" s="340"/>
      <c r="F45" s="340"/>
      <c r="G45" s="341"/>
      <c r="H45" s="342" t="s">
        <v>117</v>
      </c>
      <c r="I45" s="343"/>
      <c r="J45" s="343"/>
      <c r="K45" s="340" t="e">
        <f>K43/K44</f>
        <v>#DIV/0!</v>
      </c>
      <c r="L45" s="340"/>
      <c r="M45" s="340"/>
      <c r="N45" s="341"/>
      <c r="O45" s="342" t="s">
        <v>117</v>
      </c>
      <c r="P45" s="343"/>
      <c r="Q45" s="343"/>
      <c r="R45" s="340" t="e">
        <f>R43/R44</f>
        <v>#DIV/0!</v>
      </c>
      <c r="S45" s="340"/>
      <c r="T45" s="340"/>
      <c r="U45" s="341"/>
      <c r="V45" s="342" t="s">
        <v>117</v>
      </c>
      <c r="W45" s="343"/>
      <c r="X45" s="343"/>
      <c r="Y45" s="340" t="e">
        <f>Y43/Y44</f>
        <v>#DIV/0!</v>
      </c>
      <c r="Z45" s="340"/>
      <c r="AA45" s="340"/>
      <c r="AB45" s="341"/>
      <c r="AC45" s="342" t="s">
        <v>117</v>
      </c>
      <c r="AD45" s="343"/>
      <c r="AE45" s="343"/>
      <c r="AF45" s="340" t="e">
        <f>AF43/AF44</f>
        <v>#DIV/0!</v>
      </c>
      <c r="AG45" s="340"/>
      <c r="AH45" s="340"/>
      <c r="AI45" s="341"/>
      <c r="AJ45" s="342" t="s">
        <v>117</v>
      </c>
      <c r="AK45" s="343"/>
      <c r="AL45" s="343"/>
      <c r="AM45" s="340" t="e">
        <f>AM43/AM44</f>
        <v>#DIV/0!</v>
      </c>
      <c r="AN45" s="340"/>
      <c r="AO45" s="340"/>
      <c r="AP45" s="341"/>
      <c r="AQ45" s="342" t="s">
        <v>117</v>
      </c>
      <c r="AR45" s="343"/>
      <c r="AS45" s="343"/>
      <c r="AT45" s="340" t="e">
        <f>AT43/AT44</f>
        <v>#DIV/0!</v>
      </c>
      <c r="AU45" s="340"/>
      <c r="AV45" s="340"/>
      <c r="AW45" s="341"/>
      <c r="AX45" s="342" t="s">
        <v>117</v>
      </c>
      <c r="AY45" s="343"/>
      <c r="AZ45" s="343"/>
      <c r="BA45" s="340" t="e">
        <f>BA43/BA44</f>
        <v>#DIV/0!</v>
      </c>
      <c r="BB45" s="340"/>
      <c r="BC45" s="340"/>
      <c r="BD45" s="341"/>
      <c r="BE45" s="342" t="s">
        <v>117</v>
      </c>
      <c r="BF45" s="343"/>
      <c r="BG45" s="343"/>
      <c r="BH45" s="340" t="e">
        <f>BH43/BH44</f>
        <v>#DIV/0!</v>
      </c>
      <c r="BI45" s="340"/>
      <c r="BJ45" s="340"/>
      <c r="BK45" s="341"/>
      <c r="BL45" s="342" t="s">
        <v>117</v>
      </c>
      <c r="BM45" s="343"/>
      <c r="BN45" s="343"/>
      <c r="BO45" s="340" t="e">
        <f>BO43/BO44</f>
        <v>#DIV/0!</v>
      </c>
      <c r="BP45" s="340"/>
      <c r="BQ45" s="340"/>
      <c r="BR45" s="341"/>
      <c r="BS45" s="342" t="s">
        <v>117</v>
      </c>
      <c r="BT45" s="343"/>
      <c r="BU45" s="343"/>
      <c r="BV45" s="340" t="e">
        <f>BV43/BV44</f>
        <v>#DIV/0!</v>
      </c>
      <c r="BW45" s="340"/>
      <c r="BX45" s="340"/>
      <c r="BY45" s="341"/>
      <c r="BZ45" s="342" t="s">
        <v>117</v>
      </c>
      <c r="CA45" s="343"/>
      <c r="CB45" s="343"/>
      <c r="CC45" s="340" t="e">
        <f>CC43/CC44</f>
        <v>#DIV/0!</v>
      </c>
      <c r="CD45" s="340"/>
      <c r="CE45" s="340"/>
      <c r="CF45" s="341"/>
      <c r="CG45" s="342" t="s">
        <v>117</v>
      </c>
      <c r="CH45" s="343"/>
      <c r="CI45" s="343"/>
      <c r="CJ45" s="340" t="e">
        <f>CJ43/CJ44</f>
        <v>#DIV/0!</v>
      </c>
      <c r="CK45" s="340"/>
      <c r="CL45" s="340"/>
      <c r="CM45" s="341"/>
      <c r="CN45" s="342" t="s">
        <v>117</v>
      </c>
      <c r="CO45" s="343"/>
      <c r="CP45" s="343"/>
      <c r="CQ45" s="340" t="e">
        <f>CQ43/CQ44</f>
        <v>#DIV/0!</v>
      </c>
      <c r="CR45" s="340"/>
      <c r="CS45" s="340"/>
      <c r="CT45" s="341"/>
      <c r="CU45" s="342" t="s">
        <v>117</v>
      </c>
      <c r="CV45" s="343"/>
      <c r="CW45" s="343"/>
      <c r="CX45" s="340" t="e">
        <f>CX43/CX44</f>
        <v>#DIV/0!</v>
      </c>
      <c r="CY45" s="340"/>
      <c r="CZ45" s="340"/>
      <c r="DA45" s="341"/>
      <c r="DB45" s="342" t="s">
        <v>117</v>
      </c>
      <c r="DC45" s="343"/>
      <c r="DD45" s="343"/>
      <c r="DE45" s="340" t="e">
        <f>DE43/DE44</f>
        <v>#DIV/0!</v>
      </c>
      <c r="DF45" s="340"/>
      <c r="DG45" s="340"/>
      <c r="DH45" s="341"/>
      <c r="DI45" s="342" t="s">
        <v>117</v>
      </c>
      <c r="DJ45" s="343"/>
      <c r="DK45" s="343"/>
      <c r="DL45" s="340" t="e">
        <f>DL43/DL44</f>
        <v>#DIV/0!</v>
      </c>
      <c r="DM45" s="340"/>
      <c r="DN45" s="340"/>
      <c r="DO45" s="341"/>
      <c r="DP45" s="342" t="s">
        <v>117</v>
      </c>
      <c r="DQ45" s="343"/>
      <c r="DR45" s="343"/>
      <c r="DS45" s="340" t="e">
        <f>DS43/DS44</f>
        <v>#DIV/0!</v>
      </c>
      <c r="DT45" s="340"/>
      <c r="DU45" s="340"/>
      <c r="DV45" s="341"/>
      <c r="DW45" s="342" t="s">
        <v>117</v>
      </c>
      <c r="DX45" s="343"/>
      <c r="DY45" s="343"/>
      <c r="DZ45" s="340" t="e">
        <f>DZ43/DZ44</f>
        <v>#DIV/0!</v>
      </c>
      <c r="EA45" s="340"/>
      <c r="EB45" s="340"/>
      <c r="EC45" s="341"/>
      <c r="ED45" s="342" t="s">
        <v>117</v>
      </c>
      <c r="EE45" s="343"/>
      <c r="EF45" s="343"/>
      <c r="EG45" s="340" t="e">
        <f>EG43/EG44</f>
        <v>#DIV/0!</v>
      </c>
      <c r="EH45" s="340"/>
      <c r="EI45" s="340"/>
      <c r="EJ45" s="341"/>
      <c r="EK45" s="342" t="s">
        <v>117</v>
      </c>
      <c r="EL45" s="343"/>
      <c r="EM45" s="343"/>
      <c r="EN45" s="340" t="e">
        <f>EN43/EN44</f>
        <v>#DIV/0!</v>
      </c>
      <c r="EO45" s="340"/>
      <c r="EP45" s="340"/>
      <c r="EQ45" s="341"/>
      <c r="ER45" s="342" t="s">
        <v>117</v>
      </c>
      <c r="ES45" s="343"/>
      <c r="ET45" s="343"/>
      <c r="EU45" s="340" t="e">
        <f>EU43/EU44</f>
        <v>#DIV/0!</v>
      </c>
      <c r="EV45" s="340"/>
      <c r="EW45" s="340"/>
      <c r="EX45" s="341"/>
      <c r="EY45" s="342" t="s">
        <v>117</v>
      </c>
      <c r="EZ45" s="343"/>
      <c r="FA45" s="343"/>
      <c r="FB45" s="340" t="e">
        <f>FB43/FB44</f>
        <v>#DIV/0!</v>
      </c>
      <c r="FC45" s="340"/>
      <c r="FD45" s="340"/>
      <c r="FE45" s="341"/>
      <c r="FF45" s="342" t="s">
        <v>117</v>
      </c>
      <c r="FG45" s="343"/>
      <c r="FH45" s="343"/>
      <c r="FI45" s="340" t="e">
        <f>FI43/FI44</f>
        <v>#DIV/0!</v>
      </c>
      <c r="FJ45" s="340"/>
      <c r="FK45" s="340"/>
      <c r="FL45" s="341"/>
      <c r="FM45" s="342" t="s">
        <v>117</v>
      </c>
      <c r="FN45" s="343"/>
      <c r="FO45" s="343"/>
      <c r="FP45" s="340" t="e">
        <f>FP43/FP44</f>
        <v>#DIV/0!</v>
      </c>
      <c r="FQ45" s="340"/>
      <c r="FR45" s="340"/>
      <c r="FS45" s="341"/>
      <c r="FT45" s="342" t="s">
        <v>117</v>
      </c>
      <c r="FU45" s="343"/>
      <c r="FV45" s="343"/>
      <c r="FW45" s="340" t="e">
        <f>FW43/FW44</f>
        <v>#DIV/0!</v>
      </c>
      <c r="FX45" s="340"/>
      <c r="FY45" s="340"/>
      <c r="FZ45" s="341"/>
      <c r="GA45" s="342" t="s">
        <v>117</v>
      </c>
      <c r="GB45" s="343"/>
      <c r="GC45" s="343"/>
      <c r="GD45" s="340" t="e">
        <f>GD43/GD44</f>
        <v>#DIV/0!</v>
      </c>
      <c r="GE45" s="340"/>
      <c r="GF45" s="340"/>
      <c r="GG45" s="341"/>
      <c r="GH45" s="342" t="s">
        <v>117</v>
      </c>
      <c r="GI45" s="343"/>
      <c r="GJ45" s="343"/>
      <c r="GK45" s="340" t="e">
        <f>GK43/GK44</f>
        <v>#DIV/0!</v>
      </c>
      <c r="GL45" s="340"/>
      <c r="GM45" s="340"/>
      <c r="GN45" s="341"/>
      <c r="GO45" s="342" t="s">
        <v>117</v>
      </c>
      <c r="GP45" s="343"/>
      <c r="GQ45" s="343"/>
      <c r="GR45" s="340" t="e">
        <f>GR43/GR44</f>
        <v>#DIV/0!</v>
      </c>
      <c r="GS45" s="340"/>
      <c r="GT45" s="340"/>
      <c r="GU45" s="341"/>
      <c r="GV45" s="342" t="s">
        <v>117</v>
      </c>
      <c r="GW45" s="343"/>
      <c r="GX45" s="343"/>
      <c r="GY45" s="340" t="e">
        <f>GY43/GY44</f>
        <v>#DIV/0!</v>
      </c>
      <c r="GZ45" s="340"/>
      <c r="HA45" s="340"/>
      <c r="HB45" s="341"/>
      <c r="HC45" s="342" t="s">
        <v>117</v>
      </c>
      <c r="HD45" s="343"/>
      <c r="HE45" s="343"/>
      <c r="HF45" s="340" t="e">
        <f>HF43/HF44</f>
        <v>#DIV/0!</v>
      </c>
      <c r="HG45" s="340"/>
      <c r="HH45" s="340"/>
      <c r="HI45" s="341"/>
      <c r="HJ45" s="342" t="s">
        <v>117</v>
      </c>
      <c r="HK45" s="343"/>
      <c r="HL45" s="343"/>
      <c r="HM45" s="340" t="e">
        <f>HM43/HM44</f>
        <v>#DIV/0!</v>
      </c>
      <c r="HN45" s="340"/>
      <c r="HO45" s="340"/>
      <c r="HP45" s="341"/>
      <c r="HQ45" s="342" t="s">
        <v>117</v>
      </c>
      <c r="HR45" s="343"/>
      <c r="HS45" s="343"/>
      <c r="HT45" s="340" t="e">
        <f>HT43/HT44</f>
        <v>#DIV/0!</v>
      </c>
      <c r="HU45" s="340"/>
      <c r="HV45" s="340"/>
      <c r="HW45" s="341"/>
      <c r="HX45" s="342" t="s">
        <v>117</v>
      </c>
      <c r="HY45" s="343"/>
      <c r="HZ45" s="343"/>
      <c r="IA45" s="340" t="e">
        <f>IA43/IA44</f>
        <v>#DIV/0!</v>
      </c>
      <c r="IB45" s="340"/>
      <c r="IC45" s="340"/>
      <c r="ID45" s="341"/>
      <c r="IE45" s="342" t="s">
        <v>117</v>
      </c>
      <c r="IF45" s="343"/>
      <c r="IG45" s="343"/>
      <c r="IH45" s="340" t="e">
        <f>IH43/IH44</f>
        <v>#DIV/0!</v>
      </c>
      <c r="II45" s="340"/>
      <c r="IJ45" s="340"/>
      <c r="IK45" s="341"/>
      <c r="IL45" s="342" t="s">
        <v>117</v>
      </c>
      <c r="IM45" s="343"/>
      <c r="IN45" s="343"/>
      <c r="IO45" s="340" t="e">
        <f>IO43/IO44</f>
        <v>#DIV/0!</v>
      </c>
      <c r="IP45" s="340"/>
      <c r="IQ45" s="340"/>
      <c r="IR45" s="341"/>
      <c r="IS45" s="342" t="s">
        <v>117</v>
      </c>
      <c r="IT45" s="343"/>
      <c r="IU45" s="343"/>
      <c r="IV45" s="340" t="e">
        <f>IV43/IV44</f>
        <v>#DIV/0!</v>
      </c>
      <c r="IW45" s="340"/>
      <c r="IX45" s="340"/>
      <c r="IY45" s="341"/>
      <c r="IZ45" s="342" t="s">
        <v>117</v>
      </c>
      <c r="JA45" s="343"/>
      <c r="JB45" s="343"/>
      <c r="JC45" s="340" t="e">
        <f>JC43/JC44</f>
        <v>#DIV/0!</v>
      </c>
      <c r="JD45" s="340"/>
      <c r="JE45" s="340"/>
      <c r="JF45" s="341"/>
      <c r="JG45" s="342" t="s">
        <v>117</v>
      </c>
      <c r="JH45" s="343"/>
      <c r="JI45" s="343"/>
      <c r="JJ45" s="340" t="e">
        <f>JJ43/JJ44</f>
        <v>#DIV/0!</v>
      </c>
      <c r="JK45" s="340"/>
      <c r="JL45" s="340"/>
      <c r="JM45" s="341"/>
      <c r="JN45" s="342" t="s">
        <v>117</v>
      </c>
      <c r="JO45" s="343"/>
      <c r="JP45" s="343"/>
      <c r="JQ45" s="340" t="e">
        <f>JQ43/JQ44</f>
        <v>#DIV/0!</v>
      </c>
      <c r="JR45" s="340"/>
      <c r="JS45" s="340"/>
      <c r="JT45" s="341"/>
      <c r="JU45" s="342" t="s">
        <v>117</v>
      </c>
      <c r="JV45" s="343"/>
      <c r="JW45" s="343"/>
      <c r="JX45" s="340" t="e">
        <f>JX43/JX44</f>
        <v>#DIV/0!</v>
      </c>
      <c r="JY45" s="340"/>
      <c r="JZ45" s="340"/>
      <c r="KA45" s="341"/>
      <c r="KB45" s="342" t="s">
        <v>117</v>
      </c>
      <c r="KC45" s="343"/>
      <c r="KD45" s="343"/>
      <c r="KE45" s="340" t="e">
        <f>KE43/KE44</f>
        <v>#DIV/0!</v>
      </c>
      <c r="KF45" s="340"/>
      <c r="KG45" s="340"/>
      <c r="KH45" s="341"/>
      <c r="KI45" s="342" t="s">
        <v>117</v>
      </c>
      <c r="KJ45" s="343"/>
      <c r="KK45" s="343"/>
      <c r="KL45" s="340" t="e">
        <f>KL43/KL44</f>
        <v>#DIV/0!</v>
      </c>
      <c r="KM45" s="340"/>
      <c r="KN45" s="340"/>
      <c r="KO45" s="341"/>
      <c r="KP45" s="342" t="s">
        <v>117</v>
      </c>
      <c r="KQ45" s="343"/>
      <c r="KR45" s="343"/>
      <c r="KS45" s="340" t="e">
        <f>KS43/KS44</f>
        <v>#DIV/0!</v>
      </c>
      <c r="KT45" s="340"/>
      <c r="KU45" s="340"/>
      <c r="KV45" s="341"/>
      <c r="KW45" s="342" t="s">
        <v>117</v>
      </c>
      <c r="KX45" s="343"/>
      <c r="KY45" s="343"/>
      <c r="KZ45" s="340" t="e">
        <f>KZ43/KZ44</f>
        <v>#DIV/0!</v>
      </c>
      <c r="LA45" s="340"/>
      <c r="LB45" s="340"/>
      <c r="LC45" s="341"/>
      <c r="LD45" s="342" t="s">
        <v>117</v>
      </c>
      <c r="LE45" s="343"/>
      <c r="LF45" s="343"/>
      <c r="LG45" s="340" t="e">
        <f>LG43/LG44</f>
        <v>#DIV/0!</v>
      </c>
      <c r="LH45" s="340"/>
      <c r="LI45" s="340"/>
      <c r="LJ45" s="341"/>
      <c r="LK45" s="342" t="s">
        <v>117</v>
      </c>
      <c r="LL45" s="343"/>
      <c r="LM45" s="343"/>
      <c r="LN45" s="340" t="e">
        <f>LN43/LN44</f>
        <v>#DIV/0!</v>
      </c>
      <c r="LO45" s="340"/>
      <c r="LP45" s="340"/>
      <c r="LQ45" s="341"/>
      <c r="LR45" s="342" t="s">
        <v>117</v>
      </c>
      <c r="LS45" s="343"/>
      <c r="LT45" s="343"/>
      <c r="LU45" s="340" t="e">
        <f>LU43/LU44</f>
        <v>#DIV/0!</v>
      </c>
      <c r="LV45" s="340"/>
      <c r="LW45" s="340"/>
      <c r="LX45" s="341"/>
      <c r="LY45" s="342" t="s">
        <v>117</v>
      </c>
      <c r="LZ45" s="343"/>
      <c r="MA45" s="343"/>
      <c r="MB45" s="340" t="e">
        <f>MB43/MB44</f>
        <v>#DIV/0!</v>
      </c>
      <c r="MC45" s="340"/>
      <c r="MD45" s="340"/>
      <c r="ME45" s="341"/>
      <c r="MF45" s="342" t="s">
        <v>117</v>
      </c>
      <c r="MG45" s="343"/>
      <c r="MH45" s="343"/>
      <c r="MI45" s="340" t="e">
        <f>MI43/MI44</f>
        <v>#DIV/0!</v>
      </c>
      <c r="MJ45" s="340"/>
      <c r="MK45" s="340"/>
      <c r="ML45" s="341"/>
    </row>
    <row r="46" spans="1:350">
      <c r="A46" s="344" t="s">
        <v>118</v>
      </c>
      <c r="B46" s="345"/>
      <c r="C46" s="345"/>
      <c r="D46" s="348" t="e">
        <f>IF((D43+K43+R43+Y43+AF43+AM43+AT43+BA43+BH43+BO43+BV43+CC43+CJ43+CQ43+CX43+DE43+DL43+DS43+DZ43+EG43+EN43+EU43+FB43+FI43+FP43+FW43+GD43+GK43+GR43+GY43+HF43+HM43+HT43+IA43+IH43+IO43+IV43+JC43+JJ43+JQ43+JX43+KE43+KL43+KS43+KZ43+LG43+LN43+LU43+MB43+MI43)/(D44+K44+R44+Y44+AF44+AM44+AT44+BA44+BH44+BO44+BV44+CC44+CJ44+CQ44+CX44+DE44+DL44+DS44+DZ44+EG44+EN44+EU44+FB44+FI44+FP44+FW44+GD44+GK44+GR44+GY44+HF44+HM44+HT44+IA44+IH44+IO44+IV44+JC44+JJ44+JQ44+JX44+KE44+KL44+KS44+KZ44+LG44+LN44+LU44+MB44+MI44)&gt;35,35,(D43+K43+R43+Y43+AF43+AM43+AT43+BA43+BH43+BO43+BV43+CC43+CJ43+CQ43+CX43+DE43+DL43+DS43+DZ43+EG43+EN43+EU43+FB43+FI43+FP43+FW43+GD43+GK43+GR43+GY43+HF43+HM43+HT43+IA43+IH43+IO43+IV43+JC43+JJ43+JQ43+JX43+KE43+KL43+KS43+KZ43+LG43+LN43+LU43+MB43+MI43)/(D44+K44+R44+Y44+AF44+AM44+AT44+BA44+BH44+BO44+BV44+CC44+CJ44+CQ44+CX44+DE44+DL44+DS44+DZ44+EG44+EN44+EU44+FB44+FI44+FP44+FW44+GD44+GK44+GR44+GY44+HF44+HM44+HT44+IA44+IH44+IO44+IV44+JC44+JJ44+JQ44+JX44+KE44+KL44+KS44+KZ44+LG44+LN44+LU44+MB44+MI44))</f>
        <v>#DIV/0!</v>
      </c>
      <c r="E46" s="349"/>
      <c r="F46" s="349"/>
      <c r="G46" s="350"/>
    </row>
    <row r="47" spans="1:350" ht="15.75" thickBot="1">
      <c r="A47" s="346"/>
      <c r="B47" s="347"/>
      <c r="C47" s="347"/>
      <c r="D47" s="351"/>
      <c r="E47" s="352"/>
      <c r="F47" s="352"/>
      <c r="G47" s="353"/>
    </row>
  </sheetData>
  <sheetProtection algorithmName="SHA-512" hashValue="bHMYMYSVhgUvgvHac7xgSlGZFjgUmp1gMkF9vaA2X4IzhjKhVSKBFUIPElnbu1QzrtAP8ElfGBW/9O9t/4XUyg==" saltValue="v3I/zYGRdO7C7gtqEIBRFA==" spinCount="100000" sheet="1" selectLockedCells="1"/>
  <mergeCells count="3252">
    <mergeCell ref="MI45:ML45"/>
    <mergeCell ref="A46:C47"/>
    <mergeCell ref="D46:G47"/>
    <mergeCell ref="LN45:LQ45"/>
    <mergeCell ref="LR45:LT45"/>
    <mergeCell ref="LU45:LX45"/>
    <mergeCell ref="LY45:MA45"/>
    <mergeCell ref="MB45:ME45"/>
    <mergeCell ref="MF45:MH45"/>
    <mergeCell ref="KS45:KV45"/>
    <mergeCell ref="KW45:KY45"/>
    <mergeCell ref="KZ45:LC45"/>
    <mergeCell ref="LD45:LF45"/>
    <mergeCell ref="LG45:LJ45"/>
    <mergeCell ref="LK45:LM45"/>
    <mergeCell ref="JX45:KA45"/>
    <mergeCell ref="KB45:KD45"/>
    <mergeCell ref="KE45:KH45"/>
    <mergeCell ref="KI45:KK45"/>
    <mergeCell ref="KL45:KO45"/>
    <mergeCell ref="KP45:KR45"/>
    <mergeCell ref="JC45:JF45"/>
    <mergeCell ref="JG45:JI45"/>
    <mergeCell ref="JJ45:JM45"/>
    <mergeCell ref="JN45:JP45"/>
    <mergeCell ref="JQ45:JT45"/>
    <mergeCell ref="JU45:JW45"/>
    <mergeCell ref="IH45:IK45"/>
    <mergeCell ref="IL45:IN45"/>
    <mergeCell ref="IO45:IR45"/>
    <mergeCell ref="IS45:IU45"/>
    <mergeCell ref="IV45:IY45"/>
    <mergeCell ref="IZ45:JB45"/>
    <mergeCell ref="HM45:HP45"/>
    <mergeCell ref="HQ45:HS45"/>
    <mergeCell ref="HT45:HW45"/>
    <mergeCell ref="HX45:HZ45"/>
    <mergeCell ref="IA45:ID45"/>
    <mergeCell ref="IE45:IG45"/>
    <mergeCell ref="GR45:GU45"/>
    <mergeCell ref="GV45:GX45"/>
    <mergeCell ref="GY45:HB45"/>
    <mergeCell ref="HC45:HE45"/>
    <mergeCell ref="HF45:HI45"/>
    <mergeCell ref="HJ45:HL45"/>
    <mergeCell ref="FW45:FZ45"/>
    <mergeCell ref="GA45:GC45"/>
    <mergeCell ref="GD45:GG45"/>
    <mergeCell ref="GH45:GJ45"/>
    <mergeCell ref="GK45:GN45"/>
    <mergeCell ref="GO45:GQ45"/>
    <mergeCell ref="FB45:FE45"/>
    <mergeCell ref="FF45:FH45"/>
    <mergeCell ref="FI45:FL45"/>
    <mergeCell ref="FM45:FO45"/>
    <mergeCell ref="FP45:FS45"/>
    <mergeCell ref="FT45:FV45"/>
    <mergeCell ref="EG45:EJ45"/>
    <mergeCell ref="EK45:EM45"/>
    <mergeCell ref="EN45:EQ45"/>
    <mergeCell ref="ER45:ET45"/>
    <mergeCell ref="EU45:EX45"/>
    <mergeCell ref="EY45:FA45"/>
    <mergeCell ref="DL45:DO45"/>
    <mergeCell ref="DP45:DR45"/>
    <mergeCell ref="DS45:DV45"/>
    <mergeCell ref="DW45:DY45"/>
    <mergeCell ref="DZ45:EC45"/>
    <mergeCell ref="ED45:EF45"/>
    <mergeCell ref="CQ45:CT45"/>
    <mergeCell ref="CU45:CW45"/>
    <mergeCell ref="CX45:DA45"/>
    <mergeCell ref="DB45:DD45"/>
    <mergeCell ref="DE45:DH45"/>
    <mergeCell ref="DI45:DK45"/>
    <mergeCell ref="BV45:BY45"/>
    <mergeCell ref="BZ45:CB45"/>
    <mergeCell ref="CC45:CF45"/>
    <mergeCell ref="CG45:CI45"/>
    <mergeCell ref="CJ45:CM45"/>
    <mergeCell ref="CN45:CP45"/>
    <mergeCell ref="BA45:BD45"/>
    <mergeCell ref="BE45:BG45"/>
    <mergeCell ref="BH45:BK45"/>
    <mergeCell ref="BL45:BN45"/>
    <mergeCell ref="BO45:BR45"/>
    <mergeCell ref="BS45:BU45"/>
    <mergeCell ref="AF45:AI45"/>
    <mergeCell ref="AJ45:AL45"/>
    <mergeCell ref="AM45:AP45"/>
    <mergeCell ref="AQ45:AS45"/>
    <mergeCell ref="AT45:AW45"/>
    <mergeCell ref="AX45:AZ45"/>
    <mergeCell ref="MI44:ML44"/>
    <mergeCell ref="A45:C45"/>
    <mergeCell ref="D45:G45"/>
    <mergeCell ref="H45:J45"/>
    <mergeCell ref="K45:N45"/>
    <mergeCell ref="O45:Q45"/>
    <mergeCell ref="R45:U45"/>
    <mergeCell ref="V45:X45"/>
    <mergeCell ref="Y45:AB45"/>
    <mergeCell ref="AC45:AE45"/>
    <mergeCell ref="LN44:LQ44"/>
    <mergeCell ref="LR44:LT44"/>
    <mergeCell ref="LU44:LX44"/>
    <mergeCell ref="LY44:MA44"/>
    <mergeCell ref="MB44:ME44"/>
    <mergeCell ref="MF44:MH44"/>
    <mergeCell ref="KS44:KV44"/>
    <mergeCell ref="KW44:KY44"/>
    <mergeCell ref="KZ44:LC44"/>
    <mergeCell ref="LD44:LF44"/>
    <mergeCell ref="LG44:LJ44"/>
    <mergeCell ref="LK44:LM44"/>
    <mergeCell ref="JX44:KA44"/>
    <mergeCell ref="KB44:KD44"/>
    <mergeCell ref="KE44:KH44"/>
    <mergeCell ref="KI44:KK44"/>
    <mergeCell ref="KL44:KO44"/>
    <mergeCell ref="KP44:KR44"/>
    <mergeCell ref="JC44:JF44"/>
    <mergeCell ref="JG44:JI44"/>
    <mergeCell ref="JJ44:JM44"/>
    <mergeCell ref="JN44:JP44"/>
    <mergeCell ref="JQ44:JT44"/>
    <mergeCell ref="JU44:JW44"/>
    <mergeCell ref="IH44:IK44"/>
    <mergeCell ref="IL44:IN44"/>
    <mergeCell ref="IO44:IR44"/>
    <mergeCell ref="IS44:IU44"/>
    <mergeCell ref="IV44:IY44"/>
    <mergeCell ref="IZ44:JB44"/>
    <mergeCell ref="HM44:HP44"/>
    <mergeCell ref="HQ44:HS44"/>
    <mergeCell ref="HT44:HW44"/>
    <mergeCell ref="HX44:HZ44"/>
    <mergeCell ref="IA44:ID44"/>
    <mergeCell ref="IE44:IG44"/>
    <mergeCell ref="GR44:GU44"/>
    <mergeCell ref="GV44:GX44"/>
    <mergeCell ref="GY44:HB44"/>
    <mergeCell ref="HC44:HE44"/>
    <mergeCell ref="HF44:HI44"/>
    <mergeCell ref="HJ44:HL44"/>
    <mergeCell ref="FW44:FZ44"/>
    <mergeCell ref="GA44:GC44"/>
    <mergeCell ref="GD44:GG44"/>
    <mergeCell ref="GH44:GJ44"/>
    <mergeCell ref="GK44:GN44"/>
    <mergeCell ref="GO44:GQ44"/>
    <mergeCell ref="FB44:FE44"/>
    <mergeCell ref="FF44:FH44"/>
    <mergeCell ref="FI44:FL44"/>
    <mergeCell ref="FM44:FO44"/>
    <mergeCell ref="FP44:FS44"/>
    <mergeCell ref="FT44:FV44"/>
    <mergeCell ref="EG44:EJ44"/>
    <mergeCell ref="EK44:EM44"/>
    <mergeCell ref="EN44:EQ44"/>
    <mergeCell ref="ER44:ET44"/>
    <mergeCell ref="EU44:EX44"/>
    <mergeCell ref="EY44:FA44"/>
    <mergeCell ref="DL44:DO44"/>
    <mergeCell ref="DP44:DR44"/>
    <mergeCell ref="DS44:DV44"/>
    <mergeCell ref="DW44:DY44"/>
    <mergeCell ref="DZ44:EC44"/>
    <mergeCell ref="ED44:EF44"/>
    <mergeCell ref="CQ44:CT44"/>
    <mergeCell ref="CU44:CW44"/>
    <mergeCell ref="CX44:DA44"/>
    <mergeCell ref="DB44:DD44"/>
    <mergeCell ref="DE44:DH44"/>
    <mergeCell ref="DI44:DK44"/>
    <mergeCell ref="BV44:BY44"/>
    <mergeCell ref="BZ44:CB44"/>
    <mergeCell ref="CC44:CF44"/>
    <mergeCell ref="CG44:CI44"/>
    <mergeCell ref="CJ44:CM44"/>
    <mergeCell ref="CN44:CP44"/>
    <mergeCell ref="BA44:BD44"/>
    <mergeCell ref="BE44:BG44"/>
    <mergeCell ref="BH44:BK44"/>
    <mergeCell ref="BL44:BN44"/>
    <mergeCell ref="BO44:BR44"/>
    <mergeCell ref="BS44:BU44"/>
    <mergeCell ref="AF44:AI44"/>
    <mergeCell ref="AJ44:AL44"/>
    <mergeCell ref="AM44:AP44"/>
    <mergeCell ref="AQ44:AS44"/>
    <mergeCell ref="AT44:AW44"/>
    <mergeCell ref="AX44:AZ44"/>
    <mergeCell ref="MI43:ML43"/>
    <mergeCell ref="A44:C44"/>
    <mergeCell ref="D44:G44"/>
    <mergeCell ref="H44:J44"/>
    <mergeCell ref="K44:N44"/>
    <mergeCell ref="O44:Q44"/>
    <mergeCell ref="R44:U44"/>
    <mergeCell ref="V44:X44"/>
    <mergeCell ref="Y44:AB44"/>
    <mergeCell ref="AC44:AE44"/>
    <mergeCell ref="LN43:LQ43"/>
    <mergeCell ref="LR43:LT43"/>
    <mergeCell ref="LU43:LX43"/>
    <mergeCell ref="LY43:MA43"/>
    <mergeCell ref="MB43:ME43"/>
    <mergeCell ref="MF43:MH43"/>
    <mergeCell ref="KS43:KV43"/>
    <mergeCell ref="KW43:KY43"/>
    <mergeCell ref="KZ43:LC43"/>
    <mergeCell ref="LD43:LF43"/>
    <mergeCell ref="LG43:LJ43"/>
    <mergeCell ref="LK43:LM43"/>
    <mergeCell ref="JX43:KA43"/>
    <mergeCell ref="KB43:KD43"/>
    <mergeCell ref="KE43:KH43"/>
    <mergeCell ref="KI43:KK43"/>
    <mergeCell ref="KL43:KO43"/>
    <mergeCell ref="KP43:KR43"/>
    <mergeCell ref="JC43:JF43"/>
    <mergeCell ref="JG43:JI43"/>
    <mergeCell ref="JJ43:JM43"/>
    <mergeCell ref="JN43:JP43"/>
    <mergeCell ref="JQ43:JT43"/>
    <mergeCell ref="JU43:JW43"/>
    <mergeCell ref="IH43:IK43"/>
    <mergeCell ref="IL43:IN43"/>
    <mergeCell ref="IO43:IR43"/>
    <mergeCell ref="IS43:IU43"/>
    <mergeCell ref="IV43:IY43"/>
    <mergeCell ref="IZ43:JB43"/>
    <mergeCell ref="HM43:HP43"/>
    <mergeCell ref="HQ43:HS43"/>
    <mergeCell ref="HT43:HW43"/>
    <mergeCell ref="HX43:HZ43"/>
    <mergeCell ref="IA43:ID43"/>
    <mergeCell ref="IE43:IG43"/>
    <mergeCell ref="GR43:GU43"/>
    <mergeCell ref="GV43:GX43"/>
    <mergeCell ref="GY43:HB43"/>
    <mergeCell ref="HC43:HE43"/>
    <mergeCell ref="HF43:HI43"/>
    <mergeCell ref="HJ43:HL43"/>
    <mergeCell ref="FW43:FZ43"/>
    <mergeCell ref="GA43:GC43"/>
    <mergeCell ref="GD43:GG43"/>
    <mergeCell ref="GH43:GJ43"/>
    <mergeCell ref="GK43:GN43"/>
    <mergeCell ref="GO43:GQ43"/>
    <mergeCell ref="FB43:FE43"/>
    <mergeCell ref="FF43:FH43"/>
    <mergeCell ref="FI43:FL43"/>
    <mergeCell ref="FM43:FO43"/>
    <mergeCell ref="FP43:FS43"/>
    <mergeCell ref="FT43:FV43"/>
    <mergeCell ref="EG43:EJ43"/>
    <mergeCell ref="EK43:EM43"/>
    <mergeCell ref="EN43:EQ43"/>
    <mergeCell ref="ER43:ET43"/>
    <mergeCell ref="EU43:EX43"/>
    <mergeCell ref="EY43:FA43"/>
    <mergeCell ref="DL43:DO43"/>
    <mergeCell ref="DP43:DR43"/>
    <mergeCell ref="DS43:DV43"/>
    <mergeCell ref="DW43:DY43"/>
    <mergeCell ref="DZ43:EC43"/>
    <mergeCell ref="ED43:EF43"/>
    <mergeCell ref="CQ43:CT43"/>
    <mergeCell ref="CU43:CW43"/>
    <mergeCell ref="CX43:DA43"/>
    <mergeCell ref="DB43:DD43"/>
    <mergeCell ref="DE43:DH43"/>
    <mergeCell ref="DI43:DK43"/>
    <mergeCell ref="BV43:BY43"/>
    <mergeCell ref="BZ43:CB43"/>
    <mergeCell ref="CC43:CF43"/>
    <mergeCell ref="CG43:CI43"/>
    <mergeCell ref="CJ43:CM43"/>
    <mergeCell ref="CN43:CP43"/>
    <mergeCell ref="BA43:BD43"/>
    <mergeCell ref="BE43:BG43"/>
    <mergeCell ref="BH43:BK43"/>
    <mergeCell ref="BL43:BN43"/>
    <mergeCell ref="BO43:BR43"/>
    <mergeCell ref="BS43:BU43"/>
    <mergeCell ref="AF43:AI43"/>
    <mergeCell ref="AJ43:AL43"/>
    <mergeCell ref="AM43:AP43"/>
    <mergeCell ref="AQ43:AS43"/>
    <mergeCell ref="AT43:AW43"/>
    <mergeCell ref="AX43:AZ43"/>
    <mergeCell ref="MI42:ML42"/>
    <mergeCell ref="A43:C43"/>
    <mergeCell ref="D43:G43"/>
    <mergeCell ref="H43:J43"/>
    <mergeCell ref="K43:N43"/>
    <mergeCell ref="O43:Q43"/>
    <mergeCell ref="R43:U43"/>
    <mergeCell ref="V43:X43"/>
    <mergeCell ref="Y43:AB43"/>
    <mergeCell ref="AC43:AE43"/>
    <mergeCell ref="LN42:LQ42"/>
    <mergeCell ref="LR42:LT42"/>
    <mergeCell ref="LU42:LX42"/>
    <mergeCell ref="LY42:MA42"/>
    <mergeCell ref="MB42:ME42"/>
    <mergeCell ref="MF42:MH42"/>
    <mergeCell ref="KS42:KV42"/>
    <mergeCell ref="KW42:KY42"/>
    <mergeCell ref="KZ42:LC42"/>
    <mergeCell ref="LD42:LF42"/>
    <mergeCell ref="LG42:LJ42"/>
    <mergeCell ref="LK42:LM42"/>
    <mergeCell ref="JX42:KA42"/>
    <mergeCell ref="KB42:KD42"/>
    <mergeCell ref="KE42:KH42"/>
    <mergeCell ref="KI42:KK42"/>
    <mergeCell ref="KL42:KO42"/>
    <mergeCell ref="KP42:KR42"/>
    <mergeCell ref="JC42:JF42"/>
    <mergeCell ref="JG42:JI42"/>
    <mergeCell ref="JJ42:JM42"/>
    <mergeCell ref="JN42:JP42"/>
    <mergeCell ref="JQ42:JT42"/>
    <mergeCell ref="JU42:JW42"/>
    <mergeCell ref="IH42:IK42"/>
    <mergeCell ref="IL42:IN42"/>
    <mergeCell ref="IO42:IR42"/>
    <mergeCell ref="IS42:IU42"/>
    <mergeCell ref="IV42:IY42"/>
    <mergeCell ref="IZ42:JB42"/>
    <mergeCell ref="HM42:HP42"/>
    <mergeCell ref="HQ42:HS42"/>
    <mergeCell ref="HT42:HW42"/>
    <mergeCell ref="HX42:HZ42"/>
    <mergeCell ref="IA42:ID42"/>
    <mergeCell ref="IE42:IG42"/>
    <mergeCell ref="GR42:GU42"/>
    <mergeCell ref="GV42:GX42"/>
    <mergeCell ref="GY42:HB42"/>
    <mergeCell ref="HC42:HE42"/>
    <mergeCell ref="HF42:HI42"/>
    <mergeCell ref="HJ42:HL42"/>
    <mergeCell ref="FW42:FZ42"/>
    <mergeCell ref="GA42:GC42"/>
    <mergeCell ref="GD42:GG42"/>
    <mergeCell ref="GH42:GJ42"/>
    <mergeCell ref="GK42:GN42"/>
    <mergeCell ref="GO42:GQ42"/>
    <mergeCell ref="FB42:FE42"/>
    <mergeCell ref="FF42:FH42"/>
    <mergeCell ref="FI42:FL42"/>
    <mergeCell ref="FM42:FO42"/>
    <mergeCell ref="FP42:FS42"/>
    <mergeCell ref="FT42:FV42"/>
    <mergeCell ref="EG42:EJ42"/>
    <mergeCell ref="EK42:EM42"/>
    <mergeCell ref="EN42:EQ42"/>
    <mergeCell ref="ER42:ET42"/>
    <mergeCell ref="EU42:EX42"/>
    <mergeCell ref="EY42:FA42"/>
    <mergeCell ref="DL42:DO42"/>
    <mergeCell ref="DP42:DR42"/>
    <mergeCell ref="DS42:DV42"/>
    <mergeCell ref="DW42:DY42"/>
    <mergeCell ref="DZ42:EC42"/>
    <mergeCell ref="ED42:EF42"/>
    <mergeCell ref="CQ42:CT42"/>
    <mergeCell ref="CU42:CW42"/>
    <mergeCell ref="CX42:DA42"/>
    <mergeCell ref="DB42:DD42"/>
    <mergeCell ref="DE42:DH42"/>
    <mergeCell ref="DI42:DK42"/>
    <mergeCell ref="BV42:BY42"/>
    <mergeCell ref="BZ42:CB42"/>
    <mergeCell ref="CC42:CF42"/>
    <mergeCell ref="CG42:CI42"/>
    <mergeCell ref="CJ42:CM42"/>
    <mergeCell ref="CN42:CP42"/>
    <mergeCell ref="BA42:BD42"/>
    <mergeCell ref="BE42:BG42"/>
    <mergeCell ref="BH42:BK42"/>
    <mergeCell ref="BL42:BN42"/>
    <mergeCell ref="BO42:BR42"/>
    <mergeCell ref="BS42:BU42"/>
    <mergeCell ref="AF42:AI42"/>
    <mergeCell ref="AJ42:AL42"/>
    <mergeCell ref="AM42:AP42"/>
    <mergeCell ref="AQ42:AS42"/>
    <mergeCell ref="AT42:AW42"/>
    <mergeCell ref="AX42:AZ42"/>
    <mergeCell ref="MF41:ML41"/>
    <mergeCell ref="A42:C42"/>
    <mergeCell ref="D42:G42"/>
    <mergeCell ref="H42:J42"/>
    <mergeCell ref="K42:N42"/>
    <mergeCell ref="O42:Q42"/>
    <mergeCell ref="R42:U42"/>
    <mergeCell ref="V42:X42"/>
    <mergeCell ref="Y42:AB42"/>
    <mergeCell ref="AC42:AE42"/>
    <mergeCell ref="KP41:KV41"/>
    <mergeCell ref="KW41:LC41"/>
    <mergeCell ref="LD41:LJ41"/>
    <mergeCell ref="LK41:LQ41"/>
    <mergeCell ref="LR41:LX41"/>
    <mergeCell ref="LY41:ME41"/>
    <mergeCell ref="IZ41:JF41"/>
    <mergeCell ref="JG41:JM41"/>
    <mergeCell ref="JN41:JT41"/>
    <mergeCell ref="JU41:KA41"/>
    <mergeCell ref="KB41:KH41"/>
    <mergeCell ref="KI41:KO41"/>
    <mergeCell ref="HJ41:HP41"/>
    <mergeCell ref="HQ41:HW41"/>
    <mergeCell ref="HX41:ID41"/>
    <mergeCell ref="IE41:IK41"/>
    <mergeCell ref="IL41:IR41"/>
    <mergeCell ref="IS41:IY41"/>
    <mergeCell ref="FT41:FZ41"/>
    <mergeCell ref="GA41:GG41"/>
    <mergeCell ref="GH41:GN41"/>
    <mergeCell ref="GO41:GU41"/>
    <mergeCell ref="GV41:HB41"/>
    <mergeCell ref="HC41:HI41"/>
    <mergeCell ref="ED41:EJ41"/>
    <mergeCell ref="EK41:EQ41"/>
    <mergeCell ref="ER41:EX41"/>
    <mergeCell ref="EY41:FE41"/>
    <mergeCell ref="FF41:FL41"/>
    <mergeCell ref="FM41:FS41"/>
    <mergeCell ref="CN41:CT41"/>
    <mergeCell ref="CU41:DA41"/>
    <mergeCell ref="DB41:DH41"/>
    <mergeCell ref="DI41:DO41"/>
    <mergeCell ref="DP41:DV41"/>
    <mergeCell ref="DW41:EC41"/>
    <mergeCell ref="AX41:BD41"/>
    <mergeCell ref="BE41:BK41"/>
    <mergeCell ref="BL41:BR41"/>
    <mergeCell ref="BS41:BY41"/>
    <mergeCell ref="BZ41:CF41"/>
    <mergeCell ref="CG41:CM41"/>
    <mergeCell ref="MD38:ME38"/>
    <mergeCell ref="MI38:MJ38"/>
    <mergeCell ref="MK38:ML38"/>
    <mergeCell ref="A41:G41"/>
    <mergeCell ref="H41:N41"/>
    <mergeCell ref="O41:U41"/>
    <mergeCell ref="V41:AB41"/>
    <mergeCell ref="AC41:AI41"/>
    <mergeCell ref="AJ41:AP41"/>
    <mergeCell ref="AQ41:AW41"/>
    <mergeCell ref="LI38:LJ38"/>
    <mergeCell ref="LN38:LO38"/>
    <mergeCell ref="LP38:LQ38"/>
    <mergeCell ref="LU38:LV38"/>
    <mergeCell ref="LW38:LX38"/>
    <mergeCell ref="MB38:MC38"/>
    <mergeCell ref="KN38:KO38"/>
    <mergeCell ref="KS38:KT38"/>
    <mergeCell ref="KU38:KV38"/>
    <mergeCell ref="KZ38:LA38"/>
    <mergeCell ref="LB38:LC38"/>
    <mergeCell ref="LG38:LH38"/>
    <mergeCell ref="JS38:JT38"/>
    <mergeCell ref="JX38:JY38"/>
    <mergeCell ref="JZ38:KA38"/>
    <mergeCell ref="KE38:KF38"/>
    <mergeCell ref="KG38:KH38"/>
    <mergeCell ref="KL38:KM38"/>
    <mergeCell ref="IX38:IY38"/>
    <mergeCell ref="JC38:JD38"/>
    <mergeCell ref="JE38:JF38"/>
    <mergeCell ref="JJ38:JK38"/>
    <mergeCell ref="JL38:JM38"/>
    <mergeCell ref="JQ38:JR38"/>
    <mergeCell ref="IC38:ID38"/>
    <mergeCell ref="IH38:II38"/>
    <mergeCell ref="IJ38:IK38"/>
    <mergeCell ref="IO38:IP38"/>
    <mergeCell ref="IQ38:IR38"/>
    <mergeCell ref="IV38:IW38"/>
    <mergeCell ref="HH38:HI38"/>
    <mergeCell ref="HM38:HN38"/>
    <mergeCell ref="HO38:HP38"/>
    <mergeCell ref="HT38:HU38"/>
    <mergeCell ref="HV38:HW38"/>
    <mergeCell ref="IA38:IB38"/>
    <mergeCell ref="GM38:GN38"/>
    <mergeCell ref="GR38:GS38"/>
    <mergeCell ref="GT38:GU38"/>
    <mergeCell ref="GY38:GZ38"/>
    <mergeCell ref="HA38:HB38"/>
    <mergeCell ref="HF38:HG38"/>
    <mergeCell ref="FR38:FS38"/>
    <mergeCell ref="FW38:FX38"/>
    <mergeCell ref="FY38:FZ38"/>
    <mergeCell ref="GD38:GE38"/>
    <mergeCell ref="GF38:GG38"/>
    <mergeCell ref="GK38:GL38"/>
    <mergeCell ref="EW38:EX38"/>
    <mergeCell ref="FB38:FC38"/>
    <mergeCell ref="FD38:FE38"/>
    <mergeCell ref="FI38:FJ38"/>
    <mergeCell ref="FK38:FL38"/>
    <mergeCell ref="FP38:FQ38"/>
    <mergeCell ref="EB38:EC38"/>
    <mergeCell ref="EG38:EH38"/>
    <mergeCell ref="EI38:EJ38"/>
    <mergeCell ref="EN38:EO38"/>
    <mergeCell ref="EP38:EQ38"/>
    <mergeCell ref="EU38:EV38"/>
    <mergeCell ref="DG38:DH38"/>
    <mergeCell ref="DL38:DM38"/>
    <mergeCell ref="DN38:DO38"/>
    <mergeCell ref="DS38:DT38"/>
    <mergeCell ref="DU38:DV38"/>
    <mergeCell ref="DZ38:EA38"/>
    <mergeCell ref="CL38:CM38"/>
    <mergeCell ref="CQ38:CR38"/>
    <mergeCell ref="CS38:CT38"/>
    <mergeCell ref="CX38:CY38"/>
    <mergeCell ref="CZ38:DA38"/>
    <mergeCell ref="DE38:DF38"/>
    <mergeCell ref="BQ38:BR38"/>
    <mergeCell ref="BV38:BW38"/>
    <mergeCell ref="BX38:BY38"/>
    <mergeCell ref="CC38:CD38"/>
    <mergeCell ref="CE38:CF38"/>
    <mergeCell ref="CJ38:CK38"/>
    <mergeCell ref="AV38:AW38"/>
    <mergeCell ref="BA38:BB38"/>
    <mergeCell ref="BC38:BD38"/>
    <mergeCell ref="BH38:BI38"/>
    <mergeCell ref="BJ38:BK38"/>
    <mergeCell ref="BO38:BP38"/>
    <mergeCell ref="AA38:AB38"/>
    <mergeCell ref="AF38:AG38"/>
    <mergeCell ref="AH38:AI38"/>
    <mergeCell ref="AM38:AN38"/>
    <mergeCell ref="AO38:AP38"/>
    <mergeCell ref="AT38:AU38"/>
    <mergeCell ref="MD37:ME37"/>
    <mergeCell ref="MF37:MH37"/>
    <mergeCell ref="MK37:ML37"/>
    <mergeCell ref="D38:E38"/>
    <mergeCell ref="F38:G38"/>
    <mergeCell ref="K38:L38"/>
    <mergeCell ref="M38:N38"/>
    <mergeCell ref="R38:S38"/>
    <mergeCell ref="T38:U38"/>
    <mergeCell ref="Y38:Z38"/>
    <mergeCell ref="LI37:LJ37"/>
    <mergeCell ref="LK37:LM37"/>
    <mergeCell ref="LP37:LQ37"/>
    <mergeCell ref="LR37:LT37"/>
    <mergeCell ref="LW37:LX37"/>
    <mergeCell ref="LY37:MA37"/>
    <mergeCell ref="KN37:KO37"/>
    <mergeCell ref="KP37:KR37"/>
    <mergeCell ref="KU37:KV37"/>
    <mergeCell ref="KW37:KY37"/>
    <mergeCell ref="LB37:LC37"/>
    <mergeCell ref="LD37:LF37"/>
    <mergeCell ref="JS37:JT37"/>
    <mergeCell ref="JU37:JW37"/>
    <mergeCell ref="JZ37:KA37"/>
    <mergeCell ref="KB37:KD37"/>
    <mergeCell ref="KG37:KH37"/>
    <mergeCell ref="KI37:KK37"/>
    <mergeCell ref="IX37:IY37"/>
    <mergeCell ref="IZ37:JB37"/>
    <mergeCell ref="JE37:JF37"/>
    <mergeCell ref="JG37:JI37"/>
    <mergeCell ref="JL37:JM37"/>
    <mergeCell ref="JN37:JP37"/>
    <mergeCell ref="IC37:ID37"/>
    <mergeCell ref="IE37:IG37"/>
    <mergeCell ref="IJ37:IK37"/>
    <mergeCell ref="IL37:IN37"/>
    <mergeCell ref="IQ37:IR37"/>
    <mergeCell ref="IS37:IU37"/>
    <mergeCell ref="HH37:HI37"/>
    <mergeCell ref="HJ37:HL37"/>
    <mergeCell ref="HO37:HP37"/>
    <mergeCell ref="HQ37:HS37"/>
    <mergeCell ref="HV37:HW37"/>
    <mergeCell ref="HX37:HZ37"/>
    <mergeCell ref="GM37:GN37"/>
    <mergeCell ref="GO37:GQ37"/>
    <mergeCell ref="GT37:GU37"/>
    <mergeCell ref="GV37:GX37"/>
    <mergeCell ref="HA37:HB37"/>
    <mergeCell ref="HC37:HE37"/>
    <mergeCell ref="FR37:FS37"/>
    <mergeCell ref="FT37:FV37"/>
    <mergeCell ref="FY37:FZ37"/>
    <mergeCell ref="GA37:GC37"/>
    <mergeCell ref="GF37:GG37"/>
    <mergeCell ref="GH37:GJ37"/>
    <mergeCell ref="EW37:EX37"/>
    <mergeCell ref="EY37:FA37"/>
    <mergeCell ref="FD37:FE37"/>
    <mergeCell ref="FF37:FH37"/>
    <mergeCell ref="FK37:FL37"/>
    <mergeCell ref="FM37:FO37"/>
    <mergeCell ref="EB37:EC37"/>
    <mergeCell ref="ED37:EF37"/>
    <mergeCell ref="EI37:EJ37"/>
    <mergeCell ref="EK37:EM37"/>
    <mergeCell ref="EP37:EQ37"/>
    <mergeCell ref="ER37:ET37"/>
    <mergeCell ref="DG37:DH37"/>
    <mergeCell ref="DI37:DK37"/>
    <mergeCell ref="DN37:DO37"/>
    <mergeCell ref="DP37:DR37"/>
    <mergeCell ref="DU37:DV37"/>
    <mergeCell ref="DW37:DY37"/>
    <mergeCell ref="CL37:CM37"/>
    <mergeCell ref="CN37:CP37"/>
    <mergeCell ref="CS37:CT37"/>
    <mergeCell ref="CU37:CW37"/>
    <mergeCell ref="CZ37:DA37"/>
    <mergeCell ref="DB37:DD37"/>
    <mergeCell ref="BQ37:BR37"/>
    <mergeCell ref="BS37:BU37"/>
    <mergeCell ref="BX37:BY37"/>
    <mergeCell ref="BZ37:CB37"/>
    <mergeCell ref="CE37:CF37"/>
    <mergeCell ref="CG37:CI37"/>
    <mergeCell ref="AV37:AW37"/>
    <mergeCell ref="AX37:AZ37"/>
    <mergeCell ref="BC37:BD37"/>
    <mergeCell ref="BE37:BG37"/>
    <mergeCell ref="BJ37:BK37"/>
    <mergeCell ref="BL37:BN37"/>
    <mergeCell ref="AA37:AB37"/>
    <mergeCell ref="AC37:AE37"/>
    <mergeCell ref="AH37:AI37"/>
    <mergeCell ref="AJ37:AL37"/>
    <mergeCell ref="AO37:AP37"/>
    <mergeCell ref="AQ37:AS37"/>
    <mergeCell ref="MD36:ME36"/>
    <mergeCell ref="MF36:MH36"/>
    <mergeCell ref="MK36:ML36"/>
    <mergeCell ref="A37:C37"/>
    <mergeCell ref="F37:G37"/>
    <mergeCell ref="H37:J37"/>
    <mergeCell ref="M37:N37"/>
    <mergeCell ref="O37:Q37"/>
    <mergeCell ref="T37:U37"/>
    <mergeCell ref="V37:X37"/>
    <mergeCell ref="LI36:LJ36"/>
    <mergeCell ref="LK36:LM36"/>
    <mergeCell ref="LP36:LQ36"/>
    <mergeCell ref="LR36:LT36"/>
    <mergeCell ref="LW36:LX36"/>
    <mergeCell ref="LY36:MA36"/>
    <mergeCell ref="KN36:KO36"/>
    <mergeCell ref="KP36:KR36"/>
    <mergeCell ref="KU36:KV36"/>
    <mergeCell ref="KW36:KY36"/>
    <mergeCell ref="LB36:LC36"/>
    <mergeCell ref="LD36:LF36"/>
    <mergeCell ref="JS36:JT36"/>
    <mergeCell ref="JU36:JW36"/>
    <mergeCell ref="JZ36:KA36"/>
    <mergeCell ref="KB36:KD36"/>
    <mergeCell ref="KG36:KH36"/>
    <mergeCell ref="KI36:KK36"/>
    <mergeCell ref="IX36:IY36"/>
    <mergeCell ref="IZ36:JB36"/>
    <mergeCell ref="JE36:JF36"/>
    <mergeCell ref="JG36:JI36"/>
    <mergeCell ref="JL36:JM36"/>
    <mergeCell ref="JN36:JP36"/>
    <mergeCell ref="IC36:ID36"/>
    <mergeCell ref="IE36:IG36"/>
    <mergeCell ref="IJ36:IK36"/>
    <mergeCell ref="IL36:IN36"/>
    <mergeCell ref="IQ36:IR36"/>
    <mergeCell ref="IS36:IU36"/>
    <mergeCell ref="HH36:HI36"/>
    <mergeCell ref="HJ36:HL36"/>
    <mergeCell ref="HO36:HP36"/>
    <mergeCell ref="HQ36:HS36"/>
    <mergeCell ref="HV36:HW36"/>
    <mergeCell ref="HX36:HZ36"/>
    <mergeCell ref="GM36:GN36"/>
    <mergeCell ref="GO36:GQ36"/>
    <mergeCell ref="GT36:GU36"/>
    <mergeCell ref="GV36:GX36"/>
    <mergeCell ref="HA36:HB36"/>
    <mergeCell ref="HC36:HE36"/>
    <mergeCell ref="FR36:FS36"/>
    <mergeCell ref="FT36:FV36"/>
    <mergeCell ref="FY36:FZ36"/>
    <mergeCell ref="GA36:GC36"/>
    <mergeCell ref="GF36:GG36"/>
    <mergeCell ref="GH36:GJ36"/>
    <mergeCell ref="EW36:EX36"/>
    <mergeCell ref="EY36:FA36"/>
    <mergeCell ref="FD36:FE36"/>
    <mergeCell ref="FF36:FH36"/>
    <mergeCell ref="FK36:FL36"/>
    <mergeCell ref="FM36:FO36"/>
    <mergeCell ref="EB36:EC36"/>
    <mergeCell ref="ED36:EF36"/>
    <mergeCell ref="EI36:EJ36"/>
    <mergeCell ref="EK36:EM36"/>
    <mergeCell ref="EP36:EQ36"/>
    <mergeCell ref="ER36:ET36"/>
    <mergeCell ref="DG36:DH36"/>
    <mergeCell ref="DI36:DK36"/>
    <mergeCell ref="DN36:DO36"/>
    <mergeCell ref="DP36:DR36"/>
    <mergeCell ref="DU36:DV36"/>
    <mergeCell ref="DW36:DY36"/>
    <mergeCell ref="CL36:CM36"/>
    <mergeCell ref="CN36:CP36"/>
    <mergeCell ref="CS36:CT36"/>
    <mergeCell ref="CU36:CW36"/>
    <mergeCell ref="CZ36:DA36"/>
    <mergeCell ref="DB36:DD36"/>
    <mergeCell ref="BQ36:BR36"/>
    <mergeCell ref="BS36:BU36"/>
    <mergeCell ref="BX36:BY36"/>
    <mergeCell ref="BZ36:CB36"/>
    <mergeCell ref="CE36:CF36"/>
    <mergeCell ref="CG36:CI36"/>
    <mergeCell ref="AV36:AW36"/>
    <mergeCell ref="AX36:AZ36"/>
    <mergeCell ref="BC36:BD36"/>
    <mergeCell ref="BE36:BG36"/>
    <mergeCell ref="BJ36:BK36"/>
    <mergeCell ref="BL36:BN36"/>
    <mergeCell ref="AA36:AB36"/>
    <mergeCell ref="AC36:AE36"/>
    <mergeCell ref="AH36:AI36"/>
    <mergeCell ref="AJ36:AL36"/>
    <mergeCell ref="AO36:AP36"/>
    <mergeCell ref="AQ36:AS36"/>
    <mergeCell ref="MD35:ME35"/>
    <mergeCell ref="MF35:MH35"/>
    <mergeCell ref="MK35:ML35"/>
    <mergeCell ref="A36:C36"/>
    <mergeCell ref="F36:G36"/>
    <mergeCell ref="H36:J36"/>
    <mergeCell ref="M36:N36"/>
    <mergeCell ref="O36:Q36"/>
    <mergeCell ref="T36:U36"/>
    <mergeCell ref="V36:X36"/>
    <mergeCell ref="LI35:LJ35"/>
    <mergeCell ref="LK35:LM35"/>
    <mergeCell ref="LP35:LQ35"/>
    <mergeCell ref="LR35:LT35"/>
    <mergeCell ref="LW35:LX35"/>
    <mergeCell ref="LY35:MA35"/>
    <mergeCell ref="KN35:KO35"/>
    <mergeCell ref="KP35:KR35"/>
    <mergeCell ref="KU35:KV35"/>
    <mergeCell ref="KW35:KY35"/>
    <mergeCell ref="LB35:LC35"/>
    <mergeCell ref="LD35:LF35"/>
    <mergeCell ref="JS35:JT35"/>
    <mergeCell ref="JU35:JW35"/>
    <mergeCell ref="JZ35:KA35"/>
    <mergeCell ref="KB35:KD35"/>
    <mergeCell ref="KG35:KH35"/>
    <mergeCell ref="KI35:KK35"/>
    <mergeCell ref="IX35:IY35"/>
    <mergeCell ref="IZ35:JB35"/>
    <mergeCell ref="JE35:JF35"/>
    <mergeCell ref="JG35:JI35"/>
    <mergeCell ref="JL35:JM35"/>
    <mergeCell ref="JN35:JP35"/>
    <mergeCell ref="IC35:ID35"/>
    <mergeCell ref="IE35:IG35"/>
    <mergeCell ref="IJ35:IK35"/>
    <mergeCell ref="IL35:IN35"/>
    <mergeCell ref="IQ35:IR35"/>
    <mergeCell ref="IS35:IU35"/>
    <mergeCell ref="HH35:HI35"/>
    <mergeCell ref="HJ35:HL35"/>
    <mergeCell ref="HO35:HP35"/>
    <mergeCell ref="HQ35:HS35"/>
    <mergeCell ref="HV35:HW35"/>
    <mergeCell ref="HX35:HZ35"/>
    <mergeCell ref="GM35:GN35"/>
    <mergeCell ref="GO35:GQ35"/>
    <mergeCell ref="GT35:GU35"/>
    <mergeCell ref="GV35:GX35"/>
    <mergeCell ref="HA35:HB35"/>
    <mergeCell ref="HC35:HE35"/>
    <mergeCell ref="FR35:FS35"/>
    <mergeCell ref="FT35:FV35"/>
    <mergeCell ref="FY35:FZ35"/>
    <mergeCell ref="GA35:GC35"/>
    <mergeCell ref="GF35:GG35"/>
    <mergeCell ref="GH35:GJ35"/>
    <mergeCell ref="EW35:EX35"/>
    <mergeCell ref="EY35:FA35"/>
    <mergeCell ref="FD35:FE35"/>
    <mergeCell ref="FF35:FH35"/>
    <mergeCell ref="FK35:FL35"/>
    <mergeCell ref="FM35:FO35"/>
    <mergeCell ref="EB35:EC35"/>
    <mergeCell ref="ED35:EF35"/>
    <mergeCell ref="EI35:EJ35"/>
    <mergeCell ref="EK35:EM35"/>
    <mergeCell ref="EP35:EQ35"/>
    <mergeCell ref="ER35:ET35"/>
    <mergeCell ref="DG35:DH35"/>
    <mergeCell ref="DI35:DK35"/>
    <mergeCell ref="DN35:DO35"/>
    <mergeCell ref="DP35:DR35"/>
    <mergeCell ref="DU35:DV35"/>
    <mergeCell ref="DW35:DY35"/>
    <mergeCell ref="CL35:CM35"/>
    <mergeCell ref="CN35:CP35"/>
    <mergeCell ref="CS35:CT35"/>
    <mergeCell ref="CU35:CW35"/>
    <mergeCell ref="CZ35:DA35"/>
    <mergeCell ref="DB35:DD35"/>
    <mergeCell ref="BQ35:BR35"/>
    <mergeCell ref="BS35:BU35"/>
    <mergeCell ref="BX35:BY35"/>
    <mergeCell ref="BZ35:CB35"/>
    <mergeCell ref="CE35:CF35"/>
    <mergeCell ref="CG35:CI35"/>
    <mergeCell ref="AV35:AW35"/>
    <mergeCell ref="AX35:AZ35"/>
    <mergeCell ref="BC35:BD35"/>
    <mergeCell ref="BE35:BG35"/>
    <mergeCell ref="BJ35:BK35"/>
    <mergeCell ref="BL35:BN35"/>
    <mergeCell ref="AA35:AB35"/>
    <mergeCell ref="AC35:AE35"/>
    <mergeCell ref="AH35:AI35"/>
    <mergeCell ref="AJ35:AL35"/>
    <mergeCell ref="AO35:AP35"/>
    <mergeCell ref="AQ35:AS35"/>
    <mergeCell ref="MD34:ME34"/>
    <mergeCell ref="MF34:MH34"/>
    <mergeCell ref="MK34:ML34"/>
    <mergeCell ref="A35:C35"/>
    <mergeCell ref="F35:G35"/>
    <mergeCell ref="H35:J35"/>
    <mergeCell ref="M35:N35"/>
    <mergeCell ref="O35:Q35"/>
    <mergeCell ref="T35:U35"/>
    <mergeCell ref="V35:X35"/>
    <mergeCell ref="LI34:LJ34"/>
    <mergeCell ref="LK34:LM34"/>
    <mergeCell ref="LP34:LQ34"/>
    <mergeCell ref="LR34:LT34"/>
    <mergeCell ref="LW34:LX34"/>
    <mergeCell ref="LY34:MA34"/>
    <mergeCell ref="KN34:KO34"/>
    <mergeCell ref="KP34:KR34"/>
    <mergeCell ref="KU34:KV34"/>
    <mergeCell ref="KW34:KY34"/>
    <mergeCell ref="LB34:LC34"/>
    <mergeCell ref="LD34:LF34"/>
    <mergeCell ref="JS34:JT34"/>
    <mergeCell ref="JU34:JW34"/>
    <mergeCell ref="JZ34:KA34"/>
    <mergeCell ref="KB34:KD34"/>
    <mergeCell ref="KG34:KH34"/>
    <mergeCell ref="KI34:KK34"/>
    <mergeCell ref="IX34:IY34"/>
    <mergeCell ref="IZ34:JB34"/>
    <mergeCell ref="JE34:JF34"/>
    <mergeCell ref="JG34:JI34"/>
    <mergeCell ref="JL34:JM34"/>
    <mergeCell ref="JN34:JP34"/>
    <mergeCell ref="IC34:ID34"/>
    <mergeCell ref="IE34:IG34"/>
    <mergeCell ref="IJ34:IK34"/>
    <mergeCell ref="IL34:IN34"/>
    <mergeCell ref="IQ34:IR34"/>
    <mergeCell ref="IS34:IU34"/>
    <mergeCell ref="HH34:HI34"/>
    <mergeCell ref="HJ34:HL34"/>
    <mergeCell ref="HO34:HP34"/>
    <mergeCell ref="HQ34:HS34"/>
    <mergeCell ref="HV34:HW34"/>
    <mergeCell ref="HX34:HZ34"/>
    <mergeCell ref="GM34:GN34"/>
    <mergeCell ref="GO34:GQ34"/>
    <mergeCell ref="GT34:GU34"/>
    <mergeCell ref="GV34:GX34"/>
    <mergeCell ref="HA34:HB34"/>
    <mergeCell ref="HC34:HE34"/>
    <mergeCell ref="FR34:FS34"/>
    <mergeCell ref="FT34:FV34"/>
    <mergeCell ref="FY34:FZ34"/>
    <mergeCell ref="GA34:GC34"/>
    <mergeCell ref="GF34:GG34"/>
    <mergeCell ref="GH34:GJ34"/>
    <mergeCell ref="EW34:EX34"/>
    <mergeCell ref="EY34:FA34"/>
    <mergeCell ref="FD34:FE34"/>
    <mergeCell ref="FF34:FH34"/>
    <mergeCell ref="FK34:FL34"/>
    <mergeCell ref="FM34:FO34"/>
    <mergeCell ref="EB34:EC34"/>
    <mergeCell ref="ED34:EF34"/>
    <mergeCell ref="EI34:EJ34"/>
    <mergeCell ref="EK34:EM34"/>
    <mergeCell ref="EP34:EQ34"/>
    <mergeCell ref="ER34:ET34"/>
    <mergeCell ref="DG34:DH34"/>
    <mergeCell ref="DI34:DK34"/>
    <mergeCell ref="DN34:DO34"/>
    <mergeCell ref="DP34:DR34"/>
    <mergeCell ref="DU34:DV34"/>
    <mergeCell ref="DW34:DY34"/>
    <mergeCell ref="CL34:CM34"/>
    <mergeCell ref="CN34:CP34"/>
    <mergeCell ref="CS34:CT34"/>
    <mergeCell ref="CU34:CW34"/>
    <mergeCell ref="CZ34:DA34"/>
    <mergeCell ref="DB34:DD34"/>
    <mergeCell ref="BQ34:BR34"/>
    <mergeCell ref="BS34:BU34"/>
    <mergeCell ref="BX34:BY34"/>
    <mergeCell ref="BZ34:CB34"/>
    <mergeCell ref="CE34:CF34"/>
    <mergeCell ref="CG34:CI34"/>
    <mergeCell ref="AV34:AW34"/>
    <mergeCell ref="AX34:AZ34"/>
    <mergeCell ref="BC34:BD34"/>
    <mergeCell ref="BE34:BG34"/>
    <mergeCell ref="BJ34:BK34"/>
    <mergeCell ref="BL34:BN34"/>
    <mergeCell ref="AA34:AB34"/>
    <mergeCell ref="AC34:AE34"/>
    <mergeCell ref="AH34:AI34"/>
    <mergeCell ref="AJ34:AL34"/>
    <mergeCell ref="AO34:AP34"/>
    <mergeCell ref="AQ34:AS34"/>
    <mergeCell ref="MD33:ME33"/>
    <mergeCell ref="MF33:MH33"/>
    <mergeCell ref="MK33:ML33"/>
    <mergeCell ref="A34:C34"/>
    <mergeCell ref="F34:G34"/>
    <mergeCell ref="H34:J34"/>
    <mergeCell ref="M34:N34"/>
    <mergeCell ref="O34:Q34"/>
    <mergeCell ref="T34:U34"/>
    <mergeCell ref="V34:X34"/>
    <mergeCell ref="LI33:LJ33"/>
    <mergeCell ref="LK33:LM33"/>
    <mergeCell ref="LP33:LQ33"/>
    <mergeCell ref="LR33:LT33"/>
    <mergeCell ref="LW33:LX33"/>
    <mergeCell ref="LY33:MA33"/>
    <mergeCell ref="KN33:KO33"/>
    <mergeCell ref="KP33:KR33"/>
    <mergeCell ref="KU33:KV33"/>
    <mergeCell ref="KW33:KY33"/>
    <mergeCell ref="LB33:LC33"/>
    <mergeCell ref="LD33:LF33"/>
    <mergeCell ref="JS33:JT33"/>
    <mergeCell ref="JU33:JW33"/>
    <mergeCell ref="JZ33:KA33"/>
    <mergeCell ref="KB33:KD33"/>
    <mergeCell ref="KG33:KH33"/>
    <mergeCell ref="KI33:KK33"/>
    <mergeCell ref="IX33:IY33"/>
    <mergeCell ref="IZ33:JB33"/>
    <mergeCell ref="JE33:JF33"/>
    <mergeCell ref="JG33:JI33"/>
    <mergeCell ref="JL33:JM33"/>
    <mergeCell ref="JN33:JP33"/>
    <mergeCell ref="IC33:ID33"/>
    <mergeCell ref="IE33:IG33"/>
    <mergeCell ref="IJ33:IK33"/>
    <mergeCell ref="IL33:IN33"/>
    <mergeCell ref="IQ33:IR33"/>
    <mergeCell ref="IS33:IU33"/>
    <mergeCell ref="HH33:HI33"/>
    <mergeCell ref="HJ33:HL33"/>
    <mergeCell ref="HO33:HP33"/>
    <mergeCell ref="HQ33:HS33"/>
    <mergeCell ref="HV33:HW33"/>
    <mergeCell ref="HX33:HZ33"/>
    <mergeCell ref="GM33:GN33"/>
    <mergeCell ref="GO33:GQ33"/>
    <mergeCell ref="GT33:GU33"/>
    <mergeCell ref="GV33:GX33"/>
    <mergeCell ref="HA33:HB33"/>
    <mergeCell ref="HC33:HE33"/>
    <mergeCell ref="FR33:FS33"/>
    <mergeCell ref="FT33:FV33"/>
    <mergeCell ref="FY33:FZ33"/>
    <mergeCell ref="GA33:GC33"/>
    <mergeCell ref="GF33:GG33"/>
    <mergeCell ref="GH33:GJ33"/>
    <mergeCell ref="EW33:EX33"/>
    <mergeCell ref="EY33:FA33"/>
    <mergeCell ref="FD33:FE33"/>
    <mergeCell ref="FF33:FH33"/>
    <mergeCell ref="FK33:FL33"/>
    <mergeCell ref="FM33:FO33"/>
    <mergeCell ref="EB33:EC33"/>
    <mergeCell ref="ED33:EF33"/>
    <mergeCell ref="EI33:EJ33"/>
    <mergeCell ref="EK33:EM33"/>
    <mergeCell ref="EP33:EQ33"/>
    <mergeCell ref="ER33:ET33"/>
    <mergeCell ref="DG33:DH33"/>
    <mergeCell ref="DI33:DK33"/>
    <mergeCell ref="DN33:DO33"/>
    <mergeCell ref="DP33:DR33"/>
    <mergeCell ref="DU33:DV33"/>
    <mergeCell ref="DW33:DY33"/>
    <mergeCell ref="CL33:CM33"/>
    <mergeCell ref="CN33:CP33"/>
    <mergeCell ref="CS33:CT33"/>
    <mergeCell ref="CU33:CW33"/>
    <mergeCell ref="CZ33:DA33"/>
    <mergeCell ref="DB33:DD33"/>
    <mergeCell ref="BQ33:BR33"/>
    <mergeCell ref="BS33:BU33"/>
    <mergeCell ref="BX33:BY33"/>
    <mergeCell ref="BZ33:CB33"/>
    <mergeCell ref="CE33:CF33"/>
    <mergeCell ref="CG33:CI33"/>
    <mergeCell ref="AV33:AW33"/>
    <mergeCell ref="AX33:AZ33"/>
    <mergeCell ref="BC33:BD33"/>
    <mergeCell ref="BE33:BG33"/>
    <mergeCell ref="BJ33:BK33"/>
    <mergeCell ref="BL33:BN33"/>
    <mergeCell ref="AA33:AB33"/>
    <mergeCell ref="AC33:AE33"/>
    <mergeCell ref="AH33:AI33"/>
    <mergeCell ref="AJ33:AL33"/>
    <mergeCell ref="AO33:AP33"/>
    <mergeCell ref="AQ33:AS33"/>
    <mergeCell ref="MD32:ME32"/>
    <mergeCell ref="MF32:MH32"/>
    <mergeCell ref="MK32:ML32"/>
    <mergeCell ref="A33:C33"/>
    <mergeCell ref="F33:G33"/>
    <mergeCell ref="H33:J33"/>
    <mergeCell ref="M33:N33"/>
    <mergeCell ref="O33:Q33"/>
    <mergeCell ref="T33:U33"/>
    <mergeCell ref="V33:X33"/>
    <mergeCell ref="LI32:LJ32"/>
    <mergeCell ref="LK32:LM32"/>
    <mergeCell ref="LP32:LQ32"/>
    <mergeCell ref="LR32:LT32"/>
    <mergeCell ref="LW32:LX32"/>
    <mergeCell ref="LY32:MA32"/>
    <mergeCell ref="KN32:KO32"/>
    <mergeCell ref="KP32:KR32"/>
    <mergeCell ref="KU32:KV32"/>
    <mergeCell ref="KW32:KY32"/>
    <mergeCell ref="LB32:LC32"/>
    <mergeCell ref="LD32:LF32"/>
    <mergeCell ref="JS32:JT32"/>
    <mergeCell ref="JU32:JW32"/>
    <mergeCell ref="JZ32:KA32"/>
    <mergeCell ref="KB32:KD32"/>
    <mergeCell ref="KG32:KH32"/>
    <mergeCell ref="KI32:KK32"/>
    <mergeCell ref="IX32:IY32"/>
    <mergeCell ref="IZ32:JB32"/>
    <mergeCell ref="JE32:JF32"/>
    <mergeCell ref="JG32:JI32"/>
    <mergeCell ref="JL32:JM32"/>
    <mergeCell ref="JN32:JP32"/>
    <mergeCell ref="IC32:ID32"/>
    <mergeCell ref="IE32:IG32"/>
    <mergeCell ref="IJ32:IK32"/>
    <mergeCell ref="IL32:IN32"/>
    <mergeCell ref="IQ32:IR32"/>
    <mergeCell ref="IS32:IU32"/>
    <mergeCell ref="HH32:HI32"/>
    <mergeCell ref="HJ32:HL32"/>
    <mergeCell ref="HO32:HP32"/>
    <mergeCell ref="HQ32:HS32"/>
    <mergeCell ref="HV32:HW32"/>
    <mergeCell ref="HX32:HZ32"/>
    <mergeCell ref="GM32:GN32"/>
    <mergeCell ref="GO32:GQ32"/>
    <mergeCell ref="GT32:GU32"/>
    <mergeCell ref="GV32:GX32"/>
    <mergeCell ref="HA32:HB32"/>
    <mergeCell ref="HC32:HE32"/>
    <mergeCell ref="FR32:FS32"/>
    <mergeCell ref="FT32:FV32"/>
    <mergeCell ref="FY32:FZ32"/>
    <mergeCell ref="GA32:GC32"/>
    <mergeCell ref="GF32:GG32"/>
    <mergeCell ref="GH32:GJ32"/>
    <mergeCell ref="EW32:EX32"/>
    <mergeCell ref="EY32:FA32"/>
    <mergeCell ref="FD32:FE32"/>
    <mergeCell ref="FF32:FH32"/>
    <mergeCell ref="FK32:FL32"/>
    <mergeCell ref="FM32:FO32"/>
    <mergeCell ref="EB32:EC32"/>
    <mergeCell ref="ED32:EF32"/>
    <mergeCell ref="EI32:EJ32"/>
    <mergeCell ref="EK32:EM32"/>
    <mergeCell ref="EP32:EQ32"/>
    <mergeCell ref="ER32:ET32"/>
    <mergeCell ref="DG32:DH32"/>
    <mergeCell ref="DI32:DK32"/>
    <mergeCell ref="DN32:DO32"/>
    <mergeCell ref="DP32:DR32"/>
    <mergeCell ref="DU32:DV32"/>
    <mergeCell ref="DW32:DY32"/>
    <mergeCell ref="CL32:CM32"/>
    <mergeCell ref="CN32:CP32"/>
    <mergeCell ref="CS32:CT32"/>
    <mergeCell ref="CU32:CW32"/>
    <mergeCell ref="CZ32:DA32"/>
    <mergeCell ref="DB32:DD32"/>
    <mergeCell ref="BQ32:BR32"/>
    <mergeCell ref="BS32:BU32"/>
    <mergeCell ref="BX32:BY32"/>
    <mergeCell ref="BZ32:CB32"/>
    <mergeCell ref="CE32:CF32"/>
    <mergeCell ref="CG32:CI32"/>
    <mergeCell ref="AV32:AW32"/>
    <mergeCell ref="AX32:AZ32"/>
    <mergeCell ref="BC32:BD32"/>
    <mergeCell ref="BE32:BG32"/>
    <mergeCell ref="BJ32:BK32"/>
    <mergeCell ref="BL32:BN32"/>
    <mergeCell ref="AA32:AB32"/>
    <mergeCell ref="AC32:AE32"/>
    <mergeCell ref="AH32:AI32"/>
    <mergeCell ref="AJ32:AL32"/>
    <mergeCell ref="AO32:AP32"/>
    <mergeCell ref="AQ32:AS32"/>
    <mergeCell ref="MD31:ME31"/>
    <mergeCell ref="MF31:MH31"/>
    <mergeCell ref="MK31:ML31"/>
    <mergeCell ref="A32:C32"/>
    <mergeCell ref="F32:G32"/>
    <mergeCell ref="H32:J32"/>
    <mergeCell ref="M32:N32"/>
    <mergeCell ref="O32:Q32"/>
    <mergeCell ref="T32:U32"/>
    <mergeCell ref="V32:X32"/>
    <mergeCell ref="LI31:LJ31"/>
    <mergeCell ref="LK31:LM31"/>
    <mergeCell ref="LP31:LQ31"/>
    <mergeCell ref="LR31:LT31"/>
    <mergeCell ref="LW31:LX31"/>
    <mergeCell ref="LY31:MA31"/>
    <mergeCell ref="KN31:KO31"/>
    <mergeCell ref="KP31:KR31"/>
    <mergeCell ref="KU31:KV31"/>
    <mergeCell ref="KW31:KY31"/>
    <mergeCell ref="LB31:LC31"/>
    <mergeCell ref="LD31:LF31"/>
    <mergeCell ref="JS31:JT31"/>
    <mergeCell ref="JU31:JW31"/>
    <mergeCell ref="JZ31:KA31"/>
    <mergeCell ref="KB31:KD31"/>
    <mergeCell ref="KG31:KH31"/>
    <mergeCell ref="KI31:KK31"/>
    <mergeCell ref="IX31:IY31"/>
    <mergeCell ref="IZ31:JB31"/>
    <mergeCell ref="JE31:JF31"/>
    <mergeCell ref="JG31:JI31"/>
    <mergeCell ref="JL31:JM31"/>
    <mergeCell ref="JN31:JP31"/>
    <mergeCell ref="IC31:ID31"/>
    <mergeCell ref="IE31:IG31"/>
    <mergeCell ref="IJ31:IK31"/>
    <mergeCell ref="IL31:IN31"/>
    <mergeCell ref="IQ31:IR31"/>
    <mergeCell ref="IS31:IU31"/>
    <mergeCell ref="HH31:HI31"/>
    <mergeCell ref="HJ31:HL31"/>
    <mergeCell ref="HO31:HP31"/>
    <mergeCell ref="HQ31:HS31"/>
    <mergeCell ref="HV31:HW31"/>
    <mergeCell ref="HX31:HZ31"/>
    <mergeCell ref="GM31:GN31"/>
    <mergeCell ref="GO31:GQ31"/>
    <mergeCell ref="GT31:GU31"/>
    <mergeCell ref="GV31:GX31"/>
    <mergeCell ref="HA31:HB31"/>
    <mergeCell ref="HC31:HE31"/>
    <mergeCell ref="FR31:FS31"/>
    <mergeCell ref="FT31:FV31"/>
    <mergeCell ref="FY31:FZ31"/>
    <mergeCell ref="GA31:GC31"/>
    <mergeCell ref="GF31:GG31"/>
    <mergeCell ref="GH31:GJ31"/>
    <mergeCell ref="EW31:EX31"/>
    <mergeCell ref="EY31:FA31"/>
    <mergeCell ref="FD31:FE31"/>
    <mergeCell ref="FF31:FH31"/>
    <mergeCell ref="FK31:FL31"/>
    <mergeCell ref="FM31:FO31"/>
    <mergeCell ref="EB31:EC31"/>
    <mergeCell ref="ED31:EF31"/>
    <mergeCell ref="EI31:EJ31"/>
    <mergeCell ref="EK31:EM31"/>
    <mergeCell ref="EP31:EQ31"/>
    <mergeCell ref="ER31:ET31"/>
    <mergeCell ref="DG31:DH31"/>
    <mergeCell ref="DI31:DK31"/>
    <mergeCell ref="DN31:DO31"/>
    <mergeCell ref="DP31:DR31"/>
    <mergeCell ref="DU31:DV31"/>
    <mergeCell ref="DW31:DY31"/>
    <mergeCell ref="CL31:CM31"/>
    <mergeCell ref="CN31:CP31"/>
    <mergeCell ref="CS31:CT31"/>
    <mergeCell ref="CU31:CW31"/>
    <mergeCell ref="CZ31:DA31"/>
    <mergeCell ref="DB31:DD31"/>
    <mergeCell ref="BQ31:BR31"/>
    <mergeCell ref="BS31:BU31"/>
    <mergeCell ref="BX31:BY31"/>
    <mergeCell ref="BZ31:CB31"/>
    <mergeCell ref="CE31:CF31"/>
    <mergeCell ref="CG31:CI31"/>
    <mergeCell ref="AV31:AW31"/>
    <mergeCell ref="AX31:AZ31"/>
    <mergeCell ref="BC31:BD31"/>
    <mergeCell ref="BE31:BG31"/>
    <mergeCell ref="BJ31:BK31"/>
    <mergeCell ref="BL31:BN31"/>
    <mergeCell ref="AA31:AB31"/>
    <mergeCell ref="AC31:AE31"/>
    <mergeCell ref="AH31:AI31"/>
    <mergeCell ref="AJ31:AL31"/>
    <mergeCell ref="AO31:AP31"/>
    <mergeCell ref="AQ31:AS31"/>
    <mergeCell ref="MD30:ME30"/>
    <mergeCell ref="MF30:MH30"/>
    <mergeCell ref="MK30:ML30"/>
    <mergeCell ref="A31:C31"/>
    <mergeCell ref="F31:G31"/>
    <mergeCell ref="H31:J31"/>
    <mergeCell ref="M31:N31"/>
    <mergeCell ref="O31:Q31"/>
    <mergeCell ref="T31:U31"/>
    <mergeCell ref="V31:X31"/>
    <mergeCell ref="LI30:LJ30"/>
    <mergeCell ref="LK30:LM30"/>
    <mergeCell ref="LP30:LQ30"/>
    <mergeCell ref="LR30:LT30"/>
    <mergeCell ref="LW30:LX30"/>
    <mergeCell ref="LY30:MA30"/>
    <mergeCell ref="KN30:KO30"/>
    <mergeCell ref="KP30:KR30"/>
    <mergeCell ref="KU30:KV30"/>
    <mergeCell ref="KW30:KY30"/>
    <mergeCell ref="LB30:LC30"/>
    <mergeCell ref="LD30:LF30"/>
    <mergeCell ref="JS30:JT30"/>
    <mergeCell ref="JU30:JW30"/>
    <mergeCell ref="JZ30:KA30"/>
    <mergeCell ref="KB30:KD30"/>
    <mergeCell ref="KG30:KH30"/>
    <mergeCell ref="KI30:KK30"/>
    <mergeCell ref="IX30:IY30"/>
    <mergeCell ref="IZ30:JB30"/>
    <mergeCell ref="JE30:JF30"/>
    <mergeCell ref="JG30:JI30"/>
    <mergeCell ref="JL30:JM30"/>
    <mergeCell ref="JN30:JP30"/>
    <mergeCell ref="IC30:ID30"/>
    <mergeCell ref="IE30:IG30"/>
    <mergeCell ref="IJ30:IK30"/>
    <mergeCell ref="IL30:IN30"/>
    <mergeCell ref="IQ30:IR30"/>
    <mergeCell ref="IS30:IU30"/>
    <mergeCell ref="HH30:HI30"/>
    <mergeCell ref="HJ30:HL30"/>
    <mergeCell ref="HO30:HP30"/>
    <mergeCell ref="HQ30:HS30"/>
    <mergeCell ref="HV30:HW30"/>
    <mergeCell ref="HX30:HZ30"/>
    <mergeCell ref="GM30:GN30"/>
    <mergeCell ref="GO30:GQ30"/>
    <mergeCell ref="GT30:GU30"/>
    <mergeCell ref="GV30:GX30"/>
    <mergeCell ref="HA30:HB30"/>
    <mergeCell ref="HC30:HE30"/>
    <mergeCell ref="FR30:FS30"/>
    <mergeCell ref="FT30:FV30"/>
    <mergeCell ref="FY30:FZ30"/>
    <mergeCell ref="GA30:GC30"/>
    <mergeCell ref="GF30:GG30"/>
    <mergeCell ref="GH30:GJ30"/>
    <mergeCell ref="EW30:EX30"/>
    <mergeCell ref="EY30:FA30"/>
    <mergeCell ref="FD30:FE30"/>
    <mergeCell ref="FF30:FH30"/>
    <mergeCell ref="FK30:FL30"/>
    <mergeCell ref="FM30:FO30"/>
    <mergeCell ref="EB30:EC30"/>
    <mergeCell ref="ED30:EF30"/>
    <mergeCell ref="EI30:EJ30"/>
    <mergeCell ref="EK30:EM30"/>
    <mergeCell ref="EP30:EQ30"/>
    <mergeCell ref="ER30:ET30"/>
    <mergeCell ref="DG30:DH30"/>
    <mergeCell ref="DI30:DK30"/>
    <mergeCell ref="DN30:DO30"/>
    <mergeCell ref="DP30:DR30"/>
    <mergeCell ref="DU30:DV30"/>
    <mergeCell ref="DW30:DY30"/>
    <mergeCell ref="CL30:CM30"/>
    <mergeCell ref="CN30:CP30"/>
    <mergeCell ref="CS30:CT30"/>
    <mergeCell ref="CU30:CW30"/>
    <mergeCell ref="CZ30:DA30"/>
    <mergeCell ref="DB30:DD30"/>
    <mergeCell ref="BQ30:BR30"/>
    <mergeCell ref="BS30:BU30"/>
    <mergeCell ref="BX30:BY30"/>
    <mergeCell ref="BZ30:CB30"/>
    <mergeCell ref="CE30:CF30"/>
    <mergeCell ref="CG30:CI30"/>
    <mergeCell ref="AV30:AW30"/>
    <mergeCell ref="AX30:AZ30"/>
    <mergeCell ref="BC30:BD30"/>
    <mergeCell ref="BE30:BG30"/>
    <mergeCell ref="BJ30:BK30"/>
    <mergeCell ref="BL30:BN30"/>
    <mergeCell ref="AA30:AB30"/>
    <mergeCell ref="AC30:AE30"/>
    <mergeCell ref="AH30:AI30"/>
    <mergeCell ref="AJ30:AL30"/>
    <mergeCell ref="AO30:AP30"/>
    <mergeCell ref="AQ30:AS30"/>
    <mergeCell ref="LR29:LX29"/>
    <mergeCell ref="LY29:ME29"/>
    <mergeCell ref="MF29:ML29"/>
    <mergeCell ref="A30:C30"/>
    <mergeCell ref="F30:G30"/>
    <mergeCell ref="H30:J30"/>
    <mergeCell ref="M30:N30"/>
    <mergeCell ref="O30:Q30"/>
    <mergeCell ref="T30:U30"/>
    <mergeCell ref="V30:X30"/>
    <mergeCell ref="KB29:KH29"/>
    <mergeCell ref="KI29:KO29"/>
    <mergeCell ref="KP29:KV29"/>
    <mergeCell ref="KW29:LC29"/>
    <mergeCell ref="LD29:LJ29"/>
    <mergeCell ref="LK29:LQ29"/>
    <mergeCell ref="IL29:IR29"/>
    <mergeCell ref="IS29:IY29"/>
    <mergeCell ref="IZ29:JF29"/>
    <mergeCell ref="JG29:JM29"/>
    <mergeCell ref="JN29:JT29"/>
    <mergeCell ref="JU29:KA29"/>
    <mergeCell ref="GV29:HB29"/>
    <mergeCell ref="HC29:HI29"/>
    <mergeCell ref="HJ29:HP29"/>
    <mergeCell ref="HQ29:HW29"/>
    <mergeCell ref="HX29:ID29"/>
    <mergeCell ref="IE29:IK29"/>
    <mergeCell ref="FF29:FL29"/>
    <mergeCell ref="FM29:FS29"/>
    <mergeCell ref="FT29:FZ29"/>
    <mergeCell ref="GA29:GG29"/>
    <mergeCell ref="GH29:GN29"/>
    <mergeCell ref="GO29:GU29"/>
    <mergeCell ref="DP29:DV29"/>
    <mergeCell ref="DW29:EC29"/>
    <mergeCell ref="ED29:EJ29"/>
    <mergeCell ref="EK29:EQ29"/>
    <mergeCell ref="ER29:EX29"/>
    <mergeCell ref="EY29:FE29"/>
    <mergeCell ref="BZ29:CF29"/>
    <mergeCell ref="CG29:CM29"/>
    <mergeCell ref="CN29:CT29"/>
    <mergeCell ref="CU29:DA29"/>
    <mergeCell ref="DB29:DH29"/>
    <mergeCell ref="DI29:DO29"/>
    <mergeCell ref="AJ29:AP29"/>
    <mergeCell ref="AQ29:AW29"/>
    <mergeCell ref="AX29:BD29"/>
    <mergeCell ref="BE29:BK29"/>
    <mergeCell ref="BL29:BR29"/>
    <mergeCell ref="BS29:BY29"/>
    <mergeCell ref="LW26:LX26"/>
    <mergeCell ref="MB26:MC26"/>
    <mergeCell ref="MD26:ME26"/>
    <mergeCell ref="MI26:MJ26"/>
    <mergeCell ref="MK26:ML26"/>
    <mergeCell ref="A29:G29"/>
    <mergeCell ref="H29:N29"/>
    <mergeCell ref="O29:U29"/>
    <mergeCell ref="V29:AB29"/>
    <mergeCell ref="AC29:AI29"/>
    <mergeCell ref="LB26:LC26"/>
    <mergeCell ref="LG26:LH26"/>
    <mergeCell ref="LI26:LJ26"/>
    <mergeCell ref="LN26:LO26"/>
    <mergeCell ref="LP26:LQ26"/>
    <mergeCell ref="LU26:LV26"/>
    <mergeCell ref="KG26:KH26"/>
    <mergeCell ref="KL26:KM26"/>
    <mergeCell ref="KN26:KO26"/>
    <mergeCell ref="KS26:KT26"/>
    <mergeCell ref="KU26:KV26"/>
    <mergeCell ref="KZ26:LA26"/>
    <mergeCell ref="JL26:JM26"/>
    <mergeCell ref="JQ26:JR26"/>
    <mergeCell ref="JS26:JT26"/>
    <mergeCell ref="JX26:JY26"/>
    <mergeCell ref="JZ26:KA26"/>
    <mergeCell ref="KE26:KF26"/>
    <mergeCell ref="IQ26:IR26"/>
    <mergeCell ref="IV26:IW26"/>
    <mergeCell ref="IX26:IY26"/>
    <mergeCell ref="JC26:JD26"/>
    <mergeCell ref="JE26:JF26"/>
    <mergeCell ref="JJ26:JK26"/>
    <mergeCell ref="HV26:HW26"/>
    <mergeCell ref="IA26:IB26"/>
    <mergeCell ref="IC26:ID26"/>
    <mergeCell ref="IH26:II26"/>
    <mergeCell ref="IJ26:IK26"/>
    <mergeCell ref="IO26:IP26"/>
    <mergeCell ref="HA26:HB26"/>
    <mergeCell ref="HF26:HG26"/>
    <mergeCell ref="HH26:HI26"/>
    <mergeCell ref="HM26:HN26"/>
    <mergeCell ref="HO26:HP26"/>
    <mergeCell ref="HT26:HU26"/>
    <mergeCell ref="GF26:GG26"/>
    <mergeCell ref="GK26:GL26"/>
    <mergeCell ref="GM26:GN26"/>
    <mergeCell ref="GR26:GS26"/>
    <mergeCell ref="GT26:GU26"/>
    <mergeCell ref="GY26:GZ26"/>
    <mergeCell ref="FK26:FL26"/>
    <mergeCell ref="FP26:FQ26"/>
    <mergeCell ref="FR26:FS26"/>
    <mergeCell ref="FW26:FX26"/>
    <mergeCell ref="FY26:FZ26"/>
    <mergeCell ref="GD26:GE26"/>
    <mergeCell ref="EP26:EQ26"/>
    <mergeCell ref="EU26:EV26"/>
    <mergeCell ref="EW26:EX26"/>
    <mergeCell ref="FB26:FC26"/>
    <mergeCell ref="FD26:FE26"/>
    <mergeCell ref="FI26:FJ26"/>
    <mergeCell ref="DU26:DV26"/>
    <mergeCell ref="DZ26:EA26"/>
    <mergeCell ref="EB26:EC26"/>
    <mergeCell ref="EG26:EH26"/>
    <mergeCell ref="EI26:EJ26"/>
    <mergeCell ref="EN26:EO26"/>
    <mergeCell ref="CZ26:DA26"/>
    <mergeCell ref="DE26:DF26"/>
    <mergeCell ref="DG26:DH26"/>
    <mergeCell ref="DL26:DM26"/>
    <mergeCell ref="DN26:DO26"/>
    <mergeCell ref="DS26:DT26"/>
    <mergeCell ref="CE26:CF26"/>
    <mergeCell ref="CJ26:CK26"/>
    <mergeCell ref="CL26:CM26"/>
    <mergeCell ref="CQ26:CR26"/>
    <mergeCell ref="CS26:CT26"/>
    <mergeCell ref="CX26:CY26"/>
    <mergeCell ref="BJ26:BK26"/>
    <mergeCell ref="BO26:BP26"/>
    <mergeCell ref="BQ26:BR26"/>
    <mergeCell ref="BV26:BW26"/>
    <mergeCell ref="BX26:BY26"/>
    <mergeCell ref="CC26:CD26"/>
    <mergeCell ref="AO26:AP26"/>
    <mergeCell ref="AT26:AU26"/>
    <mergeCell ref="AV26:AW26"/>
    <mergeCell ref="BA26:BB26"/>
    <mergeCell ref="BC26:BD26"/>
    <mergeCell ref="BH26:BI26"/>
    <mergeCell ref="T26:U26"/>
    <mergeCell ref="Y26:Z26"/>
    <mergeCell ref="AA26:AB26"/>
    <mergeCell ref="AF26:AG26"/>
    <mergeCell ref="AH26:AI26"/>
    <mergeCell ref="AM26:AN26"/>
    <mergeCell ref="LW25:LX25"/>
    <mergeCell ref="MB25:MC25"/>
    <mergeCell ref="MD25:ME25"/>
    <mergeCell ref="MI25:MJ25"/>
    <mergeCell ref="MK25:ML25"/>
    <mergeCell ref="D26:E26"/>
    <mergeCell ref="F26:G26"/>
    <mergeCell ref="K26:L26"/>
    <mergeCell ref="M26:N26"/>
    <mergeCell ref="R26:S26"/>
    <mergeCell ref="LB25:LC25"/>
    <mergeCell ref="LG25:LH25"/>
    <mergeCell ref="LI25:LJ25"/>
    <mergeCell ref="LN25:LO25"/>
    <mergeCell ref="LP25:LQ25"/>
    <mergeCell ref="LU25:LV25"/>
    <mergeCell ref="KG25:KH25"/>
    <mergeCell ref="KL25:KM25"/>
    <mergeCell ref="KN25:KO25"/>
    <mergeCell ref="KS25:KT25"/>
    <mergeCell ref="KU25:KV25"/>
    <mergeCell ref="KZ25:LA25"/>
    <mergeCell ref="JL25:JM25"/>
    <mergeCell ref="JQ25:JR25"/>
    <mergeCell ref="JS25:JT25"/>
    <mergeCell ref="JX25:JY25"/>
    <mergeCell ref="JZ25:KA25"/>
    <mergeCell ref="KE25:KF25"/>
    <mergeCell ref="IQ25:IR25"/>
    <mergeCell ref="IV25:IW25"/>
    <mergeCell ref="IX25:IY25"/>
    <mergeCell ref="JC25:JD25"/>
    <mergeCell ref="JE25:JF25"/>
    <mergeCell ref="JJ25:JK25"/>
    <mergeCell ref="HV25:HW25"/>
    <mergeCell ref="IA25:IB25"/>
    <mergeCell ref="IC25:ID25"/>
    <mergeCell ref="IH25:II25"/>
    <mergeCell ref="IJ25:IK25"/>
    <mergeCell ref="IO25:IP25"/>
    <mergeCell ref="HA25:HB25"/>
    <mergeCell ref="HF25:HG25"/>
    <mergeCell ref="HH25:HI25"/>
    <mergeCell ref="HM25:HN25"/>
    <mergeCell ref="HO25:HP25"/>
    <mergeCell ref="HT25:HU25"/>
    <mergeCell ref="GF25:GG25"/>
    <mergeCell ref="GK25:GL25"/>
    <mergeCell ref="GM25:GN25"/>
    <mergeCell ref="GR25:GS25"/>
    <mergeCell ref="GT25:GU25"/>
    <mergeCell ref="GY25:GZ25"/>
    <mergeCell ref="FK25:FL25"/>
    <mergeCell ref="FP25:FQ25"/>
    <mergeCell ref="FR25:FS25"/>
    <mergeCell ref="FW25:FX25"/>
    <mergeCell ref="FY25:FZ25"/>
    <mergeCell ref="GD25:GE25"/>
    <mergeCell ref="EP25:EQ25"/>
    <mergeCell ref="EU25:EV25"/>
    <mergeCell ref="EW25:EX25"/>
    <mergeCell ref="FB25:FC25"/>
    <mergeCell ref="FD25:FE25"/>
    <mergeCell ref="FI25:FJ25"/>
    <mergeCell ref="DU25:DV25"/>
    <mergeCell ref="DZ25:EA25"/>
    <mergeCell ref="EB25:EC25"/>
    <mergeCell ref="EG25:EH25"/>
    <mergeCell ref="EI25:EJ25"/>
    <mergeCell ref="EN25:EO25"/>
    <mergeCell ref="CZ25:DA25"/>
    <mergeCell ref="DE25:DF25"/>
    <mergeCell ref="DG25:DH25"/>
    <mergeCell ref="DL25:DM25"/>
    <mergeCell ref="DN25:DO25"/>
    <mergeCell ref="DS25:DT25"/>
    <mergeCell ref="CE25:CF25"/>
    <mergeCell ref="CJ25:CK25"/>
    <mergeCell ref="CL25:CM25"/>
    <mergeCell ref="CQ25:CR25"/>
    <mergeCell ref="CS25:CT25"/>
    <mergeCell ref="CX25:CY25"/>
    <mergeCell ref="BJ25:BK25"/>
    <mergeCell ref="BO25:BP25"/>
    <mergeCell ref="BQ25:BR25"/>
    <mergeCell ref="BV25:BW25"/>
    <mergeCell ref="BX25:BY25"/>
    <mergeCell ref="CC25:CD25"/>
    <mergeCell ref="AO25:AP25"/>
    <mergeCell ref="AT25:AU25"/>
    <mergeCell ref="AV25:AW25"/>
    <mergeCell ref="BA25:BB25"/>
    <mergeCell ref="BC25:BD25"/>
    <mergeCell ref="BH25:BI25"/>
    <mergeCell ref="T25:U25"/>
    <mergeCell ref="Y25:Z25"/>
    <mergeCell ref="AA25:AB25"/>
    <mergeCell ref="AF25:AG25"/>
    <mergeCell ref="AH25:AI25"/>
    <mergeCell ref="AM25:AN25"/>
    <mergeCell ref="LW24:LX24"/>
    <mergeCell ref="MB24:MC24"/>
    <mergeCell ref="MD24:ME24"/>
    <mergeCell ref="MI24:MJ24"/>
    <mergeCell ref="MK24:ML24"/>
    <mergeCell ref="IH24:II24"/>
    <mergeCell ref="IJ24:IK24"/>
    <mergeCell ref="IO24:IP24"/>
    <mergeCell ref="HA24:HB24"/>
    <mergeCell ref="HF24:HG24"/>
    <mergeCell ref="HH24:HI24"/>
    <mergeCell ref="HM24:HN24"/>
    <mergeCell ref="HO24:HP24"/>
    <mergeCell ref="HT24:HU24"/>
    <mergeCell ref="GF24:GG24"/>
    <mergeCell ref="GK24:GL24"/>
    <mergeCell ref="GM24:GN24"/>
    <mergeCell ref="GR24:GS24"/>
    <mergeCell ref="GT24:GU24"/>
    <mergeCell ref="GY24:GZ24"/>
    <mergeCell ref="D25:E25"/>
    <mergeCell ref="F25:G25"/>
    <mergeCell ref="K25:L25"/>
    <mergeCell ref="M25:N25"/>
    <mergeCell ref="R25:S25"/>
    <mergeCell ref="LB24:LC24"/>
    <mergeCell ref="LG24:LH24"/>
    <mergeCell ref="LI24:LJ24"/>
    <mergeCell ref="LN24:LO24"/>
    <mergeCell ref="LP24:LQ24"/>
    <mergeCell ref="LU24:LV24"/>
    <mergeCell ref="KG24:KH24"/>
    <mergeCell ref="KL24:KM24"/>
    <mergeCell ref="KN24:KO24"/>
    <mergeCell ref="KS24:KT24"/>
    <mergeCell ref="KU24:KV24"/>
    <mergeCell ref="KZ24:LA24"/>
    <mergeCell ref="JL24:JM24"/>
    <mergeCell ref="JQ24:JR24"/>
    <mergeCell ref="JS24:JT24"/>
    <mergeCell ref="JX24:JY24"/>
    <mergeCell ref="JZ24:KA24"/>
    <mergeCell ref="KE24:KF24"/>
    <mergeCell ref="IQ24:IR24"/>
    <mergeCell ref="IV24:IW24"/>
    <mergeCell ref="IX24:IY24"/>
    <mergeCell ref="JC24:JD24"/>
    <mergeCell ref="JE24:JF24"/>
    <mergeCell ref="JJ24:JK24"/>
    <mergeCell ref="HV24:HW24"/>
    <mergeCell ref="IA24:IB24"/>
    <mergeCell ref="IC24:ID24"/>
    <mergeCell ref="FK24:FL24"/>
    <mergeCell ref="FP24:FQ24"/>
    <mergeCell ref="FR24:FS24"/>
    <mergeCell ref="FW24:FX24"/>
    <mergeCell ref="FY24:FZ24"/>
    <mergeCell ref="GD24:GE24"/>
    <mergeCell ref="EP24:EQ24"/>
    <mergeCell ref="EU24:EV24"/>
    <mergeCell ref="EW24:EX24"/>
    <mergeCell ref="FB24:FC24"/>
    <mergeCell ref="FD24:FE24"/>
    <mergeCell ref="FI24:FJ24"/>
    <mergeCell ref="DU24:DV24"/>
    <mergeCell ref="DZ24:EA24"/>
    <mergeCell ref="EB24:EC24"/>
    <mergeCell ref="EG24:EH24"/>
    <mergeCell ref="EI24:EJ24"/>
    <mergeCell ref="EN24:EO24"/>
    <mergeCell ref="CZ24:DA24"/>
    <mergeCell ref="DE24:DF24"/>
    <mergeCell ref="DG24:DH24"/>
    <mergeCell ref="DL24:DM24"/>
    <mergeCell ref="DN24:DO24"/>
    <mergeCell ref="DS24:DT24"/>
    <mergeCell ref="CE24:CF24"/>
    <mergeCell ref="CJ24:CK24"/>
    <mergeCell ref="CL24:CM24"/>
    <mergeCell ref="CQ24:CR24"/>
    <mergeCell ref="CS24:CT24"/>
    <mergeCell ref="CX24:CY24"/>
    <mergeCell ref="BJ24:BK24"/>
    <mergeCell ref="BO24:BP24"/>
    <mergeCell ref="BQ24:BR24"/>
    <mergeCell ref="BV24:BW24"/>
    <mergeCell ref="BX24:BY24"/>
    <mergeCell ref="CC24:CD24"/>
    <mergeCell ref="AO24:AP24"/>
    <mergeCell ref="AT24:AU24"/>
    <mergeCell ref="AV24:AW24"/>
    <mergeCell ref="BA24:BB24"/>
    <mergeCell ref="BC24:BD24"/>
    <mergeCell ref="BH24:BI24"/>
    <mergeCell ref="T24:U24"/>
    <mergeCell ref="Y24:Z24"/>
    <mergeCell ref="AA24:AB24"/>
    <mergeCell ref="AF24:AG24"/>
    <mergeCell ref="AH24:AI24"/>
    <mergeCell ref="AM24:AN24"/>
    <mergeCell ref="LW23:LX23"/>
    <mergeCell ref="MB23:MC23"/>
    <mergeCell ref="MD23:ME23"/>
    <mergeCell ref="MI23:MJ23"/>
    <mergeCell ref="MK23:ML23"/>
    <mergeCell ref="IH23:II23"/>
    <mergeCell ref="IJ23:IK23"/>
    <mergeCell ref="IO23:IP23"/>
    <mergeCell ref="HA23:HB23"/>
    <mergeCell ref="HF23:HG23"/>
    <mergeCell ref="HH23:HI23"/>
    <mergeCell ref="HM23:HN23"/>
    <mergeCell ref="HO23:HP23"/>
    <mergeCell ref="HT23:HU23"/>
    <mergeCell ref="GF23:GG23"/>
    <mergeCell ref="GK23:GL23"/>
    <mergeCell ref="GM23:GN23"/>
    <mergeCell ref="GR23:GS23"/>
    <mergeCell ref="GT23:GU23"/>
    <mergeCell ref="GY23:GZ23"/>
    <mergeCell ref="D24:E24"/>
    <mergeCell ref="F24:G24"/>
    <mergeCell ref="K24:L24"/>
    <mergeCell ref="M24:N24"/>
    <mergeCell ref="R24:S24"/>
    <mergeCell ref="LB23:LC23"/>
    <mergeCell ref="LG23:LH23"/>
    <mergeCell ref="LI23:LJ23"/>
    <mergeCell ref="LN23:LO23"/>
    <mergeCell ref="LP23:LQ23"/>
    <mergeCell ref="LU23:LV23"/>
    <mergeCell ref="KG23:KH23"/>
    <mergeCell ref="KL23:KM23"/>
    <mergeCell ref="KN23:KO23"/>
    <mergeCell ref="KS23:KT23"/>
    <mergeCell ref="KU23:KV23"/>
    <mergeCell ref="KZ23:LA23"/>
    <mergeCell ref="JL23:JM23"/>
    <mergeCell ref="JQ23:JR23"/>
    <mergeCell ref="JS23:JT23"/>
    <mergeCell ref="JX23:JY23"/>
    <mergeCell ref="JZ23:KA23"/>
    <mergeCell ref="KE23:KF23"/>
    <mergeCell ref="IQ23:IR23"/>
    <mergeCell ref="IV23:IW23"/>
    <mergeCell ref="IX23:IY23"/>
    <mergeCell ref="JC23:JD23"/>
    <mergeCell ref="JE23:JF23"/>
    <mergeCell ref="JJ23:JK23"/>
    <mergeCell ref="HV23:HW23"/>
    <mergeCell ref="IA23:IB23"/>
    <mergeCell ref="IC23:ID23"/>
    <mergeCell ref="FK23:FL23"/>
    <mergeCell ref="FP23:FQ23"/>
    <mergeCell ref="FR23:FS23"/>
    <mergeCell ref="FW23:FX23"/>
    <mergeCell ref="FY23:FZ23"/>
    <mergeCell ref="GD23:GE23"/>
    <mergeCell ref="EP23:EQ23"/>
    <mergeCell ref="EU23:EV23"/>
    <mergeCell ref="EW23:EX23"/>
    <mergeCell ref="FB23:FC23"/>
    <mergeCell ref="FD23:FE23"/>
    <mergeCell ref="FI23:FJ23"/>
    <mergeCell ref="DU23:DV23"/>
    <mergeCell ref="DZ23:EA23"/>
    <mergeCell ref="EB23:EC23"/>
    <mergeCell ref="EG23:EH23"/>
    <mergeCell ref="EI23:EJ23"/>
    <mergeCell ref="EN23:EO23"/>
    <mergeCell ref="CZ23:DA23"/>
    <mergeCell ref="DE23:DF23"/>
    <mergeCell ref="DG23:DH23"/>
    <mergeCell ref="DL23:DM23"/>
    <mergeCell ref="DN23:DO23"/>
    <mergeCell ref="DS23:DT23"/>
    <mergeCell ref="CE23:CF23"/>
    <mergeCell ref="CJ23:CK23"/>
    <mergeCell ref="CL23:CM23"/>
    <mergeCell ref="CQ23:CR23"/>
    <mergeCell ref="CS23:CT23"/>
    <mergeCell ref="CX23:CY23"/>
    <mergeCell ref="BJ23:BK23"/>
    <mergeCell ref="BO23:BP23"/>
    <mergeCell ref="BQ23:BR23"/>
    <mergeCell ref="BV23:BW23"/>
    <mergeCell ref="BX23:BY23"/>
    <mergeCell ref="CC23:CD23"/>
    <mergeCell ref="AO23:AP23"/>
    <mergeCell ref="AT23:AU23"/>
    <mergeCell ref="AV23:AW23"/>
    <mergeCell ref="BA23:BB23"/>
    <mergeCell ref="BC23:BD23"/>
    <mergeCell ref="BH23:BI23"/>
    <mergeCell ref="T23:U23"/>
    <mergeCell ref="Y23:Z23"/>
    <mergeCell ref="AA23:AB23"/>
    <mergeCell ref="AF23:AG23"/>
    <mergeCell ref="AH23:AI23"/>
    <mergeCell ref="AM23:AN23"/>
    <mergeCell ref="LW22:LX22"/>
    <mergeCell ref="MB22:MC22"/>
    <mergeCell ref="MD22:ME22"/>
    <mergeCell ref="MI22:MJ22"/>
    <mergeCell ref="MK22:ML22"/>
    <mergeCell ref="IH22:II22"/>
    <mergeCell ref="IJ22:IK22"/>
    <mergeCell ref="IO22:IP22"/>
    <mergeCell ref="HA22:HB22"/>
    <mergeCell ref="HF22:HG22"/>
    <mergeCell ref="HH22:HI22"/>
    <mergeCell ref="HM22:HN22"/>
    <mergeCell ref="HO22:HP22"/>
    <mergeCell ref="HT22:HU22"/>
    <mergeCell ref="GF22:GG22"/>
    <mergeCell ref="GK22:GL22"/>
    <mergeCell ref="GM22:GN22"/>
    <mergeCell ref="GR22:GS22"/>
    <mergeCell ref="GT22:GU22"/>
    <mergeCell ref="GY22:GZ22"/>
    <mergeCell ref="D23:E23"/>
    <mergeCell ref="F23:G23"/>
    <mergeCell ref="K23:L23"/>
    <mergeCell ref="M23:N23"/>
    <mergeCell ref="R23:S23"/>
    <mergeCell ref="LB22:LC22"/>
    <mergeCell ref="LG22:LH22"/>
    <mergeCell ref="LI22:LJ22"/>
    <mergeCell ref="LN22:LO22"/>
    <mergeCell ref="LP22:LQ22"/>
    <mergeCell ref="LU22:LV22"/>
    <mergeCell ref="KG22:KH22"/>
    <mergeCell ref="KL22:KM22"/>
    <mergeCell ref="KN22:KO22"/>
    <mergeCell ref="KS22:KT22"/>
    <mergeCell ref="KU22:KV22"/>
    <mergeCell ref="KZ22:LA22"/>
    <mergeCell ref="JL22:JM22"/>
    <mergeCell ref="JQ22:JR22"/>
    <mergeCell ref="JS22:JT22"/>
    <mergeCell ref="JX22:JY22"/>
    <mergeCell ref="JZ22:KA22"/>
    <mergeCell ref="KE22:KF22"/>
    <mergeCell ref="IQ22:IR22"/>
    <mergeCell ref="IV22:IW22"/>
    <mergeCell ref="IX22:IY22"/>
    <mergeCell ref="JC22:JD22"/>
    <mergeCell ref="JE22:JF22"/>
    <mergeCell ref="JJ22:JK22"/>
    <mergeCell ref="HV22:HW22"/>
    <mergeCell ref="IA22:IB22"/>
    <mergeCell ref="IC22:ID22"/>
    <mergeCell ref="FK22:FL22"/>
    <mergeCell ref="FP22:FQ22"/>
    <mergeCell ref="FR22:FS22"/>
    <mergeCell ref="FW22:FX22"/>
    <mergeCell ref="FY22:FZ22"/>
    <mergeCell ref="GD22:GE22"/>
    <mergeCell ref="EP22:EQ22"/>
    <mergeCell ref="EU22:EV22"/>
    <mergeCell ref="EW22:EX22"/>
    <mergeCell ref="FB22:FC22"/>
    <mergeCell ref="FD22:FE22"/>
    <mergeCell ref="FI22:FJ22"/>
    <mergeCell ref="DU22:DV22"/>
    <mergeCell ref="DZ22:EA22"/>
    <mergeCell ref="EB22:EC22"/>
    <mergeCell ref="EG22:EH22"/>
    <mergeCell ref="EI22:EJ22"/>
    <mergeCell ref="EN22:EO22"/>
    <mergeCell ref="CZ22:DA22"/>
    <mergeCell ref="DE22:DF22"/>
    <mergeCell ref="DG22:DH22"/>
    <mergeCell ref="DL22:DM22"/>
    <mergeCell ref="DN22:DO22"/>
    <mergeCell ref="DS22:DT22"/>
    <mergeCell ref="CE22:CF22"/>
    <mergeCell ref="CJ22:CK22"/>
    <mergeCell ref="CL22:CM22"/>
    <mergeCell ref="CQ22:CR22"/>
    <mergeCell ref="CS22:CT22"/>
    <mergeCell ref="CX22:CY22"/>
    <mergeCell ref="BJ22:BK22"/>
    <mergeCell ref="BO22:BP22"/>
    <mergeCell ref="BQ22:BR22"/>
    <mergeCell ref="BV22:BW22"/>
    <mergeCell ref="BX22:BY22"/>
    <mergeCell ref="CC22:CD22"/>
    <mergeCell ref="AO22:AP22"/>
    <mergeCell ref="AT22:AU22"/>
    <mergeCell ref="AV22:AW22"/>
    <mergeCell ref="BA22:BB22"/>
    <mergeCell ref="BC22:BD22"/>
    <mergeCell ref="BH22:BI22"/>
    <mergeCell ref="T22:U22"/>
    <mergeCell ref="Y22:Z22"/>
    <mergeCell ref="AA22:AB22"/>
    <mergeCell ref="AF22:AG22"/>
    <mergeCell ref="AH22:AI22"/>
    <mergeCell ref="AM22:AN22"/>
    <mergeCell ref="LW21:LX21"/>
    <mergeCell ref="MB21:MC21"/>
    <mergeCell ref="MD21:ME21"/>
    <mergeCell ref="MI21:MJ21"/>
    <mergeCell ref="MK21:ML21"/>
    <mergeCell ref="IH21:II21"/>
    <mergeCell ref="IJ21:IK21"/>
    <mergeCell ref="IO21:IP21"/>
    <mergeCell ref="HA21:HB21"/>
    <mergeCell ref="HF21:HG21"/>
    <mergeCell ref="HH21:HI21"/>
    <mergeCell ref="HM21:HN21"/>
    <mergeCell ref="HO21:HP21"/>
    <mergeCell ref="HT21:HU21"/>
    <mergeCell ref="GF21:GG21"/>
    <mergeCell ref="GK21:GL21"/>
    <mergeCell ref="GM21:GN21"/>
    <mergeCell ref="GR21:GS21"/>
    <mergeCell ref="GT21:GU21"/>
    <mergeCell ref="GY21:GZ21"/>
    <mergeCell ref="D22:E22"/>
    <mergeCell ref="F22:G22"/>
    <mergeCell ref="K22:L22"/>
    <mergeCell ref="M22:N22"/>
    <mergeCell ref="R22:S22"/>
    <mergeCell ref="LB21:LC21"/>
    <mergeCell ref="LG21:LH21"/>
    <mergeCell ref="LI21:LJ21"/>
    <mergeCell ref="LN21:LO21"/>
    <mergeCell ref="LP21:LQ21"/>
    <mergeCell ref="LU21:LV21"/>
    <mergeCell ref="KG21:KH21"/>
    <mergeCell ref="KL21:KM21"/>
    <mergeCell ref="KN21:KO21"/>
    <mergeCell ref="KS21:KT21"/>
    <mergeCell ref="KU21:KV21"/>
    <mergeCell ref="KZ21:LA21"/>
    <mergeCell ref="JL21:JM21"/>
    <mergeCell ref="JQ21:JR21"/>
    <mergeCell ref="JS21:JT21"/>
    <mergeCell ref="JX21:JY21"/>
    <mergeCell ref="JZ21:KA21"/>
    <mergeCell ref="KE21:KF21"/>
    <mergeCell ref="IQ21:IR21"/>
    <mergeCell ref="IV21:IW21"/>
    <mergeCell ref="IX21:IY21"/>
    <mergeCell ref="JC21:JD21"/>
    <mergeCell ref="JE21:JF21"/>
    <mergeCell ref="JJ21:JK21"/>
    <mergeCell ref="HV21:HW21"/>
    <mergeCell ref="IA21:IB21"/>
    <mergeCell ref="IC21:ID21"/>
    <mergeCell ref="FK21:FL21"/>
    <mergeCell ref="FP21:FQ21"/>
    <mergeCell ref="FR21:FS21"/>
    <mergeCell ref="FW21:FX21"/>
    <mergeCell ref="FY21:FZ21"/>
    <mergeCell ref="GD21:GE21"/>
    <mergeCell ref="EP21:EQ21"/>
    <mergeCell ref="EU21:EV21"/>
    <mergeCell ref="EW21:EX21"/>
    <mergeCell ref="FB21:FC21"/>
    <mergeCell ref="FD21:FE21"/>
    <mergeCell ref="FI21:FJ21"/>
    <mergeCell ref="DU21:DV21"/>
    <mergeCell ref="DZ21:EA21"/>
    <mergeCell ref="EB21:EC21"/>
    <mergeCell ref="EG21:EH21"/>
    <mergeCell ref="EI21:EJ21"/>
    <mergeCell ref="EN21:EO21"/>
    <mergeCell ref="CZ21:DA21"/>
    <mergeCell ref="DE21:DF21"/>
    <mergeCell ref="DG21:DH21"/>
    <mergeCell ref="DL21:DM21"/>
    <mergeCell ref="DN21:DO21"/>
    <mergeCell ref="DS21:DT21"/>
    <mergeCell ref="CE21:CF21"/>
    <mergeCell ref="CJ21:CK21"/>
    <mergeCell ref="CL21:CM21"/>
    <mergeCell ref="CQ21:CR21"/>
    <mergeCell ref="CS21:CT21"/>
    <mergeCell ref="CX21:CY21"/>
    <mergeCell ref="BJ21:BK21"/>
    <mergeCell ref="BO21:BP21"/>
    <mergeCell ref="BQ21:BR21"/>
    <mergeCell ref="BV21:BW21"/>
    <mergeCell ref="BX21:BY21"/>
    <mergeCell ref="CC21:CD21"/>
    <mergeCell ref="AO21:AP21"/>
    <mergeCell ref="AT21:AU21"/>
    <mergeCell ref="AV21:AW21"/>
    <mergeCell ref="BA21:BB21"/>
    <mergeCell ref="BC21:BD21"/>
    <mergeCell ref="BH21:BI21"/>
    <mergeCell ref="T21:U21"/>
    <mergeCell ref="Y21:Z21"/>
    <mergeCell ref="AA21:AB21"/>
    <mergeCell ref="AF21:AG21"/>
    <mergeCell ref="AH21:AI21"/>
    <mergeCell ref="AM21:AN21"/>
    <mergeCell ref="LW20:LX20"/>
    <mergeCell ref="MB20:MC20"/>
    <mergeCell ref="MD20:ME20"/>
    <mergeCell ref="MI20:MJ20"/>
    <mergeCell ref="MK20:ML20"/>
    <mergeCell ref="IH20:II20"/>
    <mergeCell ref="IJ20:IK20"/>
    <mergeCell ref="IO20:IP20"/>
    <mergeCell ref="HA20:HB20"/>
    <mergeCell ref="HF20:HG20"/>
    <mergeCell ref="HH20:HI20"/>
    <mergeCell ref="HM20:HN20"/>
    <mergeCell ref="HO20:HP20"/>
    <mergeCell ref="HT20:HU20"/>
    <mergeCell ref="GF20:GG20"/>
    <mergeCell ref="GK20:GL20"/>
    <mergeCell ref="GM20:GN20"/>
    <mergeCell ref="GR20:GS20"/>
    <mergeCell ref="GT20:GU20"/>
    <mergeCell ref="GY20:GZ20"/>
    <mergeCell ref="D21:E21"/>
    <mergeCell ref="F21:G21"/>
    <mergeCell ref="K21:L21"/>
    <mergeCell ref="M21:N21"/>
    <mergeCell ref="R21:S21"/>
    <mergeCell ref="LB20:LC20"/>
    <mergeCell ref="LG20:LH20"/>
    <mergeCell ref="LI20:LJ20"/>
    <mergeCell ref="LN20:LO20"/>
    <mergeCell ref="LP20:LQ20"/>
    <mergeCell ref="LU20:LV20"/>
    <mergeCell ref="KG20:KH20"/>
    <mergeCell ref="KL20:KM20"/>
    <mergeCell ref="KN20:KO20"/>
    <mergeCell ref="KS20:KT20"/>
    <mergeCell ref="KU20:KV20"/>
    <mergeCell ref="KZ20:LA20"/>
    <mergeCell ref="JL20:JM20"/>
    <mergeCell ref="JQ20:JR20"/>
    <mergeCell ref="JS20:JT20"/>
    <mergeCell ref="JX20:JY20"/>
    <mergeCell ref="JZ20:KA20"/>
    <mergeCell ref="KE20:KF20"/>
    <mergeCell ref="IQ20:IR20"/>
    <mergeCell ref="IV20:IW20"/>
    <mergeCell ref="IX20:IY20"/>
    <mergeCell ref="JC20:JD20"/>
    <mergeCell ref="JE20:JF20"/>
    <mergeCell ref="JJ20:JK20"/>
    <mergeCell ref="HV20:HW20"/>
    <mergeCell ref="IA20:IB20"/>
    <mergeCell ref="IC20:ID20"/>
    <mergeCell ref="FK20:FL20"/>
    <mergeCell ref="FP20:FQ20"/>
    <mergeCell ref="FR20:FS20"/>
    <mergeCell ref="FW20:FX20"/>
    <mergeCell ref="FY20:FZ20"/>
    <mergeCell ref="GD20:GE20"/>
    <mergeCell ref="EP20:EQ20"/>
    <mergeCell ref="EU20:EV20"/>
    <mergeCell ref="EW20:EX20"/>
    <mergeCell ref="FB20:FC20"/>
    <mergeCell ref="FD20:FE20"/>
    <mergeCell ref="FI20:FJ20"/>
    <mergeCell ref="DU20:DV20"/>
    <mergeCell ref="DZ20:EA20"/>
    <mergeCell ref="EB20:EC20"/>
    <mergeCell ref="EG20:EH20"/>
    <mergeCell ref="EI20:EJ20"/>
    <mergeCell ref="EN20:EO20"/>
    <mergeCell ref="CZ20:DA20"/>
    <mergeCell ref="DE20:DF20"/>
    <mergeCell ref="DG20:DH20"/>
    <mergeCell ref="DL20:DM20"/>
    <mergeCell ref="DN20:DO20"/>
    <mergeCell ref="DS20:DT20"/>
    <mergeCell ref="CE20:CF20"/>
    <mergeCell ref="CJ20:CK20"/>
    <mergeCell ref="CL20:CM20"/>
    <mergeCell ref="CQ20:CR20"/>
    <mergeCell ref="CS20:CT20"/>
    <mergeCell ref="CX20:CY20"/>
    <mergeCell ref="BJ20:BK20"/>
    <mergeCell ref="BO20:BP20"/>
    <mergeCell ref="BQ20:BR20"/>
    <mergeCell ref="BV20:BW20"/>
    <mergeCell ref="BX20:BY20"/>
    <mergeCell ref="CC20:CD20"/>
    <mergeCell ref="AO20:AP20"/>
    <mergeCell ref="AT20:AU20"/>
    <mergeCell ref="AV20:AW20"/>
    <mergeCell ref="BA20:BB20"/>
    <mergeCell ref="BC20:BD20"/>
    <mergeCell ref="BH20:BI20"/>
    <mergeCell ref="T20:U20"/>
    <mergeCell ref="Y20:Z20"/>
    <mergeCell ref="AA20:AB20"/>
    <mergeCell ref="AF20:AG20"/>
    <mergeCell ref="AH20:AI20"/>
    <mergeCell ref="AM20:AN20"/>
    <mergeCell ref="LW19:LX19"/>
    <mergeCell ref="MB19:MC19"/>
    <mergeCell ref="MD19:ME19"/>
    <mergeCell ref="MI19:MJ19"/>
    <mergeCell ref="MK19:ML19"/>
    <mergeCell ref="IH19:II19"/>
    <mergeCell ref="IJ19:IK19"/>
    <mergeCell ref="IO19:IP19"/>
    <mergeCell ref="HA19:HB19"/>
    <mergeCell ref="HF19:HG19"/>
    <mergeCell ref="HH19:HI19"/>
    <mergeCell ref="HM19:HN19"/>
    <mergeCell ref="HO19:HP19"/>
    <mergeCell ref="HT19:HU19"/>
    <mergeCell ref="GF19:GG19"/>
    <mergeCell ref="GK19:GL19"/>
    <mergeCell ref="GM19:GN19"/>
    <mergeCell ref="GR19:GS19"/>
    <mergeCell ref="GT19:GU19"/>
    <mergeCell ref="GY19:GZ19"/>
    <mergeCell ref="D20:E20"/>
    <mergeCell ref="F20:G20"/>
    <mergeCell ref="K20:L20"/>
    <mergeCell ref="M20:N20"/>
    <mergeCell ref="R20:S20"/>
    <mergeCell ref="LB19:LC19"/>
    <mergeCell ref="LG19:LH19"/>
    <mergeCell ref="LI19:LJ19"/>
    <mergeCell ref="LN19:LO19"/>
    <mergeCell ref="LP19:LQ19"/>
    <mergeCell ref="LU19:LV19"/>
    <mergeCell ref="KG19:KH19"/>
    <mergeCell ref="KL19:KM19"/>
    <mergeCell ref="KN19:KO19"/>
    <mergeCell ref="KS19:KT19"/>
    <mergeCell ref="KU19:KV19"/>
    <mergeCell ref="KZ19:LA19"/>
    <mergeCell ref="JL19:JM19"/>
    <mergeCell ref="JQ19:JR19"/>
    <mergeCell ref="JS19:JT19"/>
    <mergeCell ref="JX19:JY19"/>
    <mergeCell ref="JZ19:KA19"/>
    <mergeCell ref="KE19:KF19"/>
    <mergeCell ref="IQ19:IR19"/>
    <mergeCell ref="IV19:IW19"/>
    <mergeCell ref="IX19:IY19"/>
    <mergeCell ref="JC19:JD19"/>
    <mergeCell ref="JE19:JF19"/>
    <mergeCell ref="JJ19:JK19"/>
    <mergeCell ref="HV19:HW19"/>
    <mergeCell ref="IA19:IB19"/>
    <mergeCell ref="IC19:ID19"/>
    <mergeCell ref="FK19:FL19"/>
    <mergeCell ref="FP19:FQ19"/>
    <mergeCell ref="FR19:FS19"/>
    <mergeCell ref="FW19:FX19"/>
    <mergeCell ref="FY19:FZ19"/>
    <mergeCell ref="GD19:GE19"/>
    <mergeCell ref="EP19:EQ19"/>
    <mergeCell ref="EU19:EV19"/>
    <mergeCell ref="EW19:EX19"/>
    <mergeCell ref="FB19:FC19"/>
    <mergeCell ref="FD19:FE19"/>
    <mergeCell ref="FI19:FJ19"/>
    <mergeCell ref="DU19:DV19"/>
    <mergeCell ref="DZ19:EA19"/>
    <mergeCell ref="EB19:EC19"/>
    <mergeCell ref="EG19:EH19"/>
    <mergeCell ref="EI19:EJ19"/>
    <mergeCell ref="EN19:EO19"/>
    <mergeCell ref="CZ19:DA19"/>
    <mergeCell ref="DE19:DF19"/>
    <mergeCell ref="DG19:DH19"/>
    <mergeCell ref="DL19:DM19"/>
    <mergeCell ref="DN19:DO19"/>
    <mergeCell ref="DS19:DT19"/>
    <mergeCell ref="CE19:CF19"/>
    <mergeCell ref="CJ19:CK19"/>
    <mergeCell ref="CL19:CM19"/>
    <mergeCell ref="CQ19:CR19"/>
    <mergeCell ref="CS19:CT19"/>
    <mergeCell ref="CX19:CY19"/>
    <mergeCell ref="BJ19:BK19"/>
    <mergeCell ref="BO19:BP19"/>
    <mergeCell ref="BQ19:BR19"/>
    <mergeCell ref="BV19:BW19"/>
    <mergeCell ref="BX19:BY19"/>
    <mergeCell ref="CC19:CD19"/>
    <mergeCell ref="AO19:AP19"/>
    <mergeCell ref="AT19:AU19"/>
    <mergeCell ref="AV19:AW19"/>
    <mergeCell ref="BA19:BB19"/>
    <mergeCell ref="BC19:BD19"/>
    <mergeCell ref="BH19:BI19"/>
    <mergeCell ref="T19:U19"/>
    <mergeCell ref="Y19:Z19"/>
    <mergeCell ref="AA19:AB19"/>
    <mergeCell ref="AF19:AG19"/>
    <mergeCell ref="AH19:AI19"/>
    <mergeCell ref="AM19:AN19"/>
    <mergeCell ref="LW18:LX18"/>
    <mergeCell ref="MB18:MC18"/>
    <mergeCell ref="MD18:ME18"/>
    <mergeCell ref="MI18:MJ18"/>
    <mergeCell ref="MK18:ML18"/>
    <mergeCell ref="IH18:II18"/>
    <mergeCell ref="IJ18:IK18"/>
    <mergeCell ref="IO18:IP18"/>
    <mergeCell ref="HA18:HB18"/>
    <mergeCell ref="HF18:HG18"/>
    <mergeCell ref="HH18:HI18"/>
    <mergeCell ref="HM18:HN18"/>
    <mergeCell ref="HO18:HP18"/>
    <mergeCell ref="HT18:HU18"/>
    <mergeCell ref="GF18:GG18"/>
    <mergeCell ref="GK18:GL18"/>
    <mergeCell ref="GM18:GN18"/>
    <mergeCell ref="GR18:GS18"/>
    <mergeCell ref="GT18:GU18"/>
    <mergeCell ref="GY18:GZ18"/>
    <mergeCell ref="D19:E19"/>
    <mergeCell ref="F19:G19"/>
    <mergeCell ref="K19:L19"/>
    <mergeCell ref="M19:N19"/>
    <mergeCell ref="R19:S19"/>
    <mergeCell ref="LB18:LC18"/>
    <mergeCell ref="LG18:LH18"/>
    <mergeCell ref="LI18:LJ18"/>
    <mergeCell ref="LN18:LO18"/>
    <mergeCell ref="LP18:LQ18"/>
    <mergeCell ref="LU18:LV18"/>
    <mergeCell ref="KG18:KH18"/>
    <mergeCell ref="KL18:KM18"/>
    <mergeCell ref="KN18:KO18"/>
    <mergeCell ref="KS18:KT18"/>
    <mergeCell ref="KU18:KV18"/>
    <mergeCell ref="KZ18:LA18"/>
    <mergeCell ref="JL18:JM18"/>
    <mergeCell ref="JQ18:JR18"/>
    <mergeCell ref="JS18:JT18"/>
    <mergeCell ref="JX18:JY18"/>
    <mergeCell ref="JZ18:KA18"/>
    <mergeCell ref="KE18:KF18"/>
    <mergeCell ref="IQ18:IR18"/>
    <mergeCell ref="IV18:IW18"/>
    <mergeCell ref="IX18:IY18"/>
    <mergeCell ref="JC18:JD18"/>
    <mergeCell ref="JE18:JF18"/>
    <mergeCell ref="JJ18:JK18"/>
    <mergeCell ref="HV18:HW18"/>
    <mergeCell ref="IA18:IB18"/>
    <mergeCell ref="IC18:ID18"/>
    <mergeCell ref="FK18:FL18"/>
    <mergeCell ref="FP18:FQ18"/>
    <mergeCell ref="FR18:FS18"/>
    <mergeCell ref="FW18:FX18"/>
    <mergeCell ref="FY18:FZ18"/>
    <mergeCell ref="GD18:GE18"/>
    <mergeCell ref="EP18:EQ18"/>
    <mergeCell ref="EU18:EV18"/>
    <mergeCell ref="EW18:EX18"/>
    <mergeCell ref="FB18:FC18"/>
    <mergeCell ref="FD18:FE18"/>
    <mergeCell ref="FI18:FJ18"/>
    <mergeCell ref="DU18:DV18"/>
    <mergeCell ref="DZ18:EA18"/>
    <mergeCell ref="EB18:EC18"/>
    <mergeCell ref="EG18:EH18"/>
    <mergeCell ref="EI18:EJ18"/>
    <mergeCell ref="EN18:EO18"/>
    <mergeCell ref="CZ18:DA18"/>
    <mergeCell ref="DE18:DF18"/>
    <mergeCell ref="DG18:DH18"/>
    <mergeCell ref="DL18:DM18"/>
    <mergeCell ref="DN18:DO18"/>
    <mergeCell ref="DS18:DT18"/>
    <mergeCell ref="CE18:CF18"/>
    <mergeCell ref="CJ18:CK18"/>
    <mergeCell ref="CL18:CM18"/>
    <mergeCell ref="CQ18:CR18"/>
    <mergeCell ref="CS18:CT18"/>
    <mergeCell ref="CX18:CY18"/>
    <mergeCell ref="BJ18:BK18"/>
    <mergeCell ref="BO18:BP18"/>
    <mergeCell ref="BQ18:BR18"/>
    <mergeCell ref="BV18:BW18"/>
    <mergeCell ref="BX18:BY18"/>
    <mergeCell ref="CC18:CD18"/>
    <mergeCell ref="AO18:AP18"/>
    <mergeCell ref="AT18:AU18"/>
    <mergeCell ref="AV18:AW18"/>
    <mergeCell ref="BA18:BB18"/>
    <mergeCell ref="BC18:BD18"/>
    <mergeCell ref="BH18:BI18"/>
    <mergeCell ref="T18:U18"/>
    <mergeCell ref="Y18:Z18"/>
    <mergeCell ref="AA18:AB18"/>
    <mergeCell ref="AF18:AG18"/>
    <mergeCell ref="AH18:AI18"/>
    <mergeCell ref="AM18:AN18"/>
    <mergeCell ref="LW17:LX17"/>
    <mergeCell ref="MB17:MC17"/>
    <mergeCell ref="MD17:ME17"/>
    <mergeCell ref="MI17:MJ17"/>
    <mergeCell ref="MK17:ML17"/>
    <mergeCell ref="IH17:II17"/>
    <mergeCell ref="IJ17:IK17"/>
    <mergeCell ref="IO17:IP17"/>
    <mergeCell ref="HA17:HB17"/>
    <mergeCell ref="HF17:HG17"/>
    <mergeCell ref="HH17:HI17"/>
    <mergeCell ref="HM17:HN17"/>
    <mergeCell ref="HO17:HP17"/>
    <mergeCell ref="HT17:HU17"/>
    <mergeCell ref="GF17:GG17"/>
    <mergeCell ref="GK17:GL17"/>
    <mergeCell ref="GM17:GN17"/>
    <mergeCell ref="GR17:GS17"/>
    <mergeCell ref="GT17:GU17"/>
    <mergeCell ref="GY17:GZ17"/>
    <mergeCell ref="D18:E18"/>
    <mergeCell ref="F18:G18"/>
    <mergeCell ref="K18:L18"/>
    <mergeCell ref="M18:N18"/>
    <mergeCell ref="R18:S18"/>
    <mergeCell ref="LB17:LC17"/>
    <mergeCell ref="LG17:LH17"/>
    <mergeCell ref="LI17:LJ17"/>
    <mergeCell ref="LN17:LO17"/>
    <mergeCell ref="LP17:LQ17"/>
    <mergeCell ref="LU17:LV17"/>
    <mergeCell ref="KG17:KH17"/>
    <mergeCell ref="KL17:KM17"/>
    <mergeCell ref="KN17:KO17"/>
    <mergeCell ref="KS17:KT17"/>
    <mergeCell ref="KU17:KV17"/>
    <mergeCell ref="KZ17:LA17"/>
    <mergeCell ref="JL17:JM17"/>
    <mergeCell ref="JQ17:JR17"/>
    <mergeCell ref="JS17:JT17"/>
    <mergeCell ref="JX17:JY17"/>
    <mergeCell ref="JZ17:KA17"/>
    <mergeCell ref="KE17:KF17"/>
    <mergeCell ref="IQ17:IR17"/>
    <mergeCell ref="IV17:IW17"/>
    <mergeCell ref="IX17:IY17"/>
    <mergeCell ref="JC17:JD17"/>
    <mergeCell ref="JE17:JF17"/>
    <mergeCell ref="JJ17:JK17"/>
    <mergeCell ref="HV17:HW17"/>
    <mergeCell ref="IA17:IB17"/>
    <mergeCell ref="IC17:ID17"/>
    <mergeCell ref="FK17:FL17"/>
    <mergeCell ref="FP17:FQ17"/>
    <mergeCell ref="FR17:FS17"/>
    <mergeCell ref="FW17:FX17"/>
    <mergeCell ref="FY17:FZ17"/>
    <mergeCell ref="GD17:GE17"/>
    <mergeCell ref="EP17:EQ17"/>
    <mergeCell ref="EU17:EV17"/>
    <mergeCell ref="EW17:EX17"/>
    <mergeCell ref="FB17:FC17"/>
    <mergeCell ref="FD17:FE17"/>
    <mergeCell ref="FI17:FJ17"/>
    <mergeCell ref="DU17:DV17"/>
    <mergeCell ref="DZ17:EA17"/>
    <mergeCell ref="EB17:EC17"/>
    <mergeCell ref="EG17:EH17"/>
    <mergeCell ref="EI17:EJ17"/>
    <mergeCell ref="EN17:EO17"/>
    <mergeCell ref="CZ17:DA17"/>
    <mergeCell ref="DE17:DF17"/>
    <mergeCell ref="DG17:DH17"/>
    <mergeCell ref="DL17:DM17"/>
    <mergeCell ref="DN17:DO17"/>
    <mergeCell ref="DS17:DT17"/>
    <mergeCell ref="CE17:CF17"/>
    <mergeCell ref="CJ17:CK17"/>
    <mergeCell ref="CL17:CM17"/>
    <mergeCell ref="CQ17:CR17"/>
    <mergeCell ref="CS17:CT17"/>
    <mergeCell ref="CX17:CY17"/>
    <mergeCell ref="BJ17:BK17"/>
    <mergeCell ref="BO17:BP17"/>
    <mergeCell ref="BQ17:BR17"/>
    <mergeCell ref="BV17:BW17"/>
    <mergeCell ref="BX17:BY17"/>
    <mergeCell ref="CC17:CD17"/>
    <mergeCell ref="AO17:AP17"/>
    <mergeCell ref="AT17:AU17"/>
    <mergeCell ref="AV17:AW17"/>
    <mergeCell ref="BA17:BB17"/>
    <mergeCell ref="BC17:BD17"/>
    <mergeCell ref="BH17:BI17"/>
    <mergeCell ref="T17:U17"/>
    <mergeCell ref="Y17:Z17"/>
    <mergeCell ref="AA17:AB17"/>
    <mergeCell ref="AF17:AG17"/>
    <mergeCell ref="AH17:AI17"/>
    <mergeCell ref="AM17:AN17"/>
    <mergeCell ref="LW16:LX16"/>
    <mergeCell ref="MB16:MC16"/>
    <mergeCell ref="MD16:ME16"/>
    <mergeCell ref="MI16:MJ16"/>
    <mergeCell ref="MK16:ML16"/>
    <mergeCell ref="IH16:II16"/>
    <mergeCell ref="IJ16:IK16"/>
    <mergeCell ref="IO16:IP16"/>
    <mergeCell ref="HA16:HB16"/>
    <mergeCell ref="HF16:HG16"/>
    <mergeCell ref="HH16:HI16"/>
    <mergeCell ref="HM16:HN16"/>
    <mergeCell ref="HO16:HP16"/>
    <mergeCell ref="HT16:HU16"/>
    <mergeCell ref="GF16:GG16"/>
    <mergeCell ref="GK16:GL16"/>
    <mergeCell ref="GM16:GN16"/>
    <mergeCell ref="GR16:GS16"/>
    <mergeCell ref="GT16:GU16"/>
    <mergeCell ref="GY16:GZ16"/>
    <mergeCell ref="D17:E17"/>
    <mergeCell ref="F17:G17"/>
    <mergeCell ref="K17:L17"/>
    <mergeCell ref="M17:N17"/>
    <mergeCell ref="R17:S17"/>
    <mergeCell ref="LB16:LC16"/>
    <mergeCell ref="LG16:LH16"/>
    <mergeCell ref="LI16:LJ16"/>
    <mergeCell ref="LN16:LO16"/>
    <mergeCell ref="LP16:LQ16"/>
    <mergeCell ref="LU16:LV16"/>
    <mergeCell ref="KG16:KH16"/>
    <mergeCell ref="KL16:KM16"/>
    <mergeCell ref="KN16:KO16"/>
    <mergeCell ref="KS16:KT16"/>
    <mergeCell ref="KU16:KV16"/>
    <mergeCell ref="KZ16:LA16"/>
    <mergeCell ref="JL16:JM16"/>
    <mergeCell ref="JQ16:JR16"/>
    <mergeCell ref="JS16:JT16"/>
    <mergeCell ref="JX16:JY16"/>
    <mergeCell ref="JZ16:KA16"/>
    <mergeCell ref="KE16:KF16"/>
    <mergeCell ref="IQ16:IR16"/>
    <mergeCell ref="IV16:IW16"/>
    <mergeCell ref="IX16:IY16"/>
    <mergeCell ref="JC16:JD16"/>
    <mergeCell ref="JE16:JF16"/>
    <mergeCell ref="JJ16:JK16"/>
    <mergeCell ref="HV16:HW16"/>
    <mergeCell ref="IA16:IB16"/>
    <mergeCell ref="IC16:ID16"/>
    <mergeCell ref="FK16:FL16"/>
    <mergeCell ref="FP16:FQ16"/>
    <mergeCell ref="FR16:FS16"/>
    <mergeCell ref="FW16:FX16"/>
    <mergeCell ref="FY16:FZ16"/>
    <mergeCell ref="GD16:GE16"/>
    <mergeCell ref="EP16:EQ16"/>
    <mergeCell ref="EU16:EV16"/>
    <mergeCell ref="EW16:EX16"/>
    <mergeCell ref="FB16:FC16"/>
    <mergeCell ref="FD16:FE16"/>
    <mergeCell ref="FI16:FJ16"/>
    <mergeCell ref="DU16:DV16"/>
    <mergeCell ref="DZ16:EA16"/>
    <mergeCell ref="EB16:EC16"/>
    <mergeCell ref="EG16:EH16"/>
    <mergeCell ref="EI16:EJ16"/>
    <mergeCell ref="EN16:EO16"/>
    <mergeCell ref="CZ16:DA16"/>
    <mergeCell ref="DE16:DF16"/>
    <mergeCell ref="DG16:DH16"/>
    <mergeCell ref="DL16:DM16"/>
    <mergeCell ref="DN16:DO16"/>
    <mergeCell ref="DS16:DT16"/>
    <mergeCell ref="CE16:CF16"/>
    <mergeCell ref="CJ16:CK16"/>
    <mergeCell ref="CL16:CM16"/>
    <mergeCell ref="CQ16:CR16"/>
    <mergeCell ref="CS16:CT16"/>
    <mergeCell ref="CX16:CY16"/>
    <mergeCell ref="BJ16:BK16"/>
    <mergeCell ref="BO16:BP16"/>
    <mergeCell ref="BQ16:BR16"/>
    <mergeCell ref="BV16:BW16"/>
    <mergeCell ref="BX16:BY16"/>
    <mergeCell ref="CC16:CD16"/>
    <mergeCell ref="AO16:AP16"/>
    <mergeCell ref="AT16:AU16"/>
    <mergeCell ref="AV16:AW16"/>
    <mergeCell ref="BA16:BB16"/>
    <mergeCell ref="BC16:BD16"/>
    <mergeCell ref="BH16:BI16"/>
    <mergeCell ref="T16:U16"/>
    <mergeCell ref="Y16:Z16"/>
    <mergeCell ref="AA16:AB16"/>
    <mergeCell ref="AF16:AG16"/>
    <mergeCell ref="AH16:AI16"/>
    <mergeCell ref="AM16:AN16"/>
    <mergeCell ref="LW15:LX15"/>
    <mergeCell ref="MB15:MC15"/>
    <mergeCell ref="MD15:ME15"/>
    <mergeCell ref="MI15:MJ15"/>
    <mergeCell ref="MK15:ML15"/>
    <mergeCell ref="IH15:II15"/>
    <mergeCell ref="IJ15:IK15"/>
    <mergeCell ref="IO15:IP15"/>
    <mergeCell ref="HA15:HB15"/>
    <mergeCell ref="HF15:HG15"/>
    <mergeCell ref="HH15:HI15"/>
    <mergeCell ref="HM15:HN15"/>
    <mergeCell ref="HO15:HP15"/>
    <mergeCell ref="HT15:HU15"/>
    <mergeCell ref="GF15:GG15"/>
    <mergeCell ref="GK15:GL15"/>
    <mergeCell ref="GM15:GN15"/>
    <mergeCell ref="GR15:GS15"/>
    <mergeCell ref="GT15:GU15"/>
    <mergeCell ref="GY15:GZ15"/>
    <mergeCell ref="D16:E16"/>
    <mergeCell ref="F16:G16"/>
    <mergeCell ref="K16:L16"/>
    <mergeCell ref="M16:N16"/>
    <mergeCell ref="R16:S16"/>
    <mergeCell ref="LB15:LC15"/>
    <mergeCell ref="LG15:LH15"/>
    <mergeCell ref="LI15:LJ15"/>
    <mergeCell ref="LN15:LO15"/>
    <mergeCell ref="LP15:LQ15"/>
    <mergeCell ref="LU15:LV15"/>
    <mergeCell ref="KG15:KH15"/>
    <mergeCell ref="KL15:KM15"/>
    <mergeCell ref="KN15:KO15"/>
    <mergeCell ref="KS15:KT15"/>
    <mergeCell ref="KU15:KV15"/>
    <mergeCell ref="KZ15:LA15"/>
    <mergeCell ref="JL15:JM15"/>
    <mergeCell ref="JQ15:JR15"/>
    <mergeCell ref="JS15:JT15"/>
    <mergeCell ref="JX15:JY15"/>
    <mergeCell ref="JZ15:KA15"/>
    <mergeCell ref="KE15:KF15"/>
    <mergeCell ref="IQ15:IR15"/>
    <mergeCell ref="IV15:IW15"/>
    <mergeCell ref="IX15:IY15"/>
    <mergeCell ref="JC15:JD15"/>
    <mergeCell ref="JE15:JF15"/>
    <mergeCell ref="JJ15:JK15"/>
    <mergeCell ref="HV15:HW15"/>
    <mergeCell ref="IA15:IB15"/>
    <mergeCell ref="IC15:ID15"/>
    <mergeCell ref="FK15:FL15"/>
    <mergeCell ref="FP15:FQ15"/>
    <mergeCell ref="FR15:FS15"/>
    <mergeCell ref="FW15:FX15"/>
    <mergeCell ref="FY15:FZ15"/>
    <mergeCell ref="GD15:GE15"/>
    <mergeCell ref="EP15:EQ15"/>
    <mergeCell ref="EU15:EV15"/>
    <mergeCell ref="EW15:EX15"/>
    <mergeCell ref="FB15:FC15"/>
    <mergeCell ref="FD15:FE15"/>
    <mergeCell ref="FI15:FJ15"/>
    <mergeCell ref="DU15:DV15"/>
    <mergeCell ref="DZ15:EA15"/>
    <mergeCell ref="EB15:EC15"/>
    <mergeCell ref="EG15:EH15"/>
    <mergeCell ref="EI15:EJ15"/>
    <mergeCell ref="EN15:EO15"/>
    <mergeCell ref="CZ15:DA15"/>
    <mergeCell ref="DE15:DF15"/>
    <mergeCell ref="DG15:DH15"/>
    <mergeCell ref="DL15:DM15"/>
    <mergeCell ref="DN15:DO15"/>
    <mergeCell ref="DS15:DT15"/>
    <mergeCell ref="CE15:CF15"/>
    <mergeCell ref="CJ15:CK15"/>
    <mergeCell ref="CL15:CM15"/>
    <mergeCell ref="CQ15:CR15"/>
    <mergeCell ref="CS15:CT15"/>
    <mergeCell ref="CX15:CY15"/>
    <mergeCell ref="BJ15:BK15"/>
    <mergeCell ref="BO15:BP15"/>
    <mergeCell ref="BQ15:BR15"/>
    <mergeCell ref="BV15:BW15"/>
    <mergeCell ref="BX15:BY15"/>
    <mergeCell ref="CC15:CD15"/>
    <mergeCell ref="AO15:AP15"/>
    <mergeCell ref="AT15:AU15"/>
    <mergeCell ref="AV15:AW15"/>
    <mergeCell ref="BA15:BB15"/>
    <mergeCell ref="BC15:BD15"/>
    <mergeCell ref="BH15:BI15"/>
    <mergeCell ref="T15:U15"/>
    <mergeCell ref="Y15:Z15"/>
    <mergeCell ref="AA15:AB15"/>
    <mergeCell ref="AF15:AG15"/>
    <mergeCell ref="AH15:AI15"/>
    <mergeCell ref="AM15:AN15"/>
    <mergeCell ref="MD13:ME14"/>
    <mergeCell ref="MF13:MG14"/>
    <mergeCell ref="MH13:MH14"/>
    <mergeCell ref="MI13:MJ14"/>
    <mergeCell ref="MK13:ML14"/>
    <mergeCell ref="KI13:KJ14"/>
    <mergeCell ref="KK13:KK14"/>
    <mergeCell ref="KL13:KM14"/>
    <mergeCell ref="JS13:JT14"/>
    <mergeCell ref="JU13:JV14"/>
    <mergeCell ref="JW13:JW14"/>
    <mergeCell ref="JX13:JY14"/>
    <mergeCell ref="JZ13:KA14"/>
    <mergeCell ref="KB13:KC14"/>
    <mergeCell ref="JI13:JI14"/>
    <mergeCell ref="JJ13:JK14"/>
    <mergeCell ref="JL13:JM14"/>
    <mergeCell ref="JN13:JO14"/>
    <mergeCell ref="JP13:JP14"/>
    <mergeCell ref="JQ13:JR14"/>
    <mergeCell ref="D15:E15"/>
    <mergeCell ref="F15:G15"/>
    <mergeCell ref="K15:L15"/>
    <mergeCell ref="M15:N15"/>
    <mergeCell ref="R15:S15"/>
    <mergeCell ref="LT13:LT14"/>
    <mergeCell ref="LU13:LV14"/>
    <mergeCell ref="LW13:LX14"/>
    <mergeCell ref="LY13:LZ14"/>
    <mergeCell ref="MA13:MA14"/>
    <mergeCell ref="MB13:MC14"/>
    <mergeCell ref="LI13:LJ14"/>
    <mergeCell ref="LK13:LL14"/>
    <mergeCell ref="LM13:LM14"/>
    <mergeCell ref="LN13:LO14"/>
    <mergeCell ref="LP13:LQ14"/>
    <mergeCell ref="LR13:LS14"/>
    <mergeCell ref="KY13:KY14"/>
    <mergeCell ref="KZ13:LA14"/>
    <mergeCell ref="LB13:LC14"/>
    <mergeCell ref="LD13:LE14"/>
    <mergeCell ref="LF13:LF14"/>
    <mergeCell ref="LG13:LH14"/>
    <mergeCell ref="KN13:KO14"/>
    <mergeCell ref="KP13:KQ14"/>
    <mergeCell ref="KR13:KR14"/>
    <mergeCell ref="KS13:KT14"/>
    <mergeCell ref="KU13:KV14"/>
    <mergeCell ref="KW13:KX14"/>
    <mergeCell ref="KD13:KD14"/>
    <mergeCell ref="KE13:KF14"/>
    <mergeCell ref="KG13:KH14"/>
    <mergeCell ref="IX13:IY14"/>
    <mergeCell ref="IZ13:JA14"/>
    <mergeCell ref="JB13:JB14"/>
    <mergeCell ref="JC13:JD14"/>
    <mergeCell ref="JE13:JF14"/>
    <mergeCell ref="JG13:JH14"/>
    <mergeCell ref="IN13:IN14"/>
    <mergeCell ref="IO13:IP14"/>
    <mergeCell ref="IQ13:IR14"/>
    <mergeCell ref="IS13:IT14"/>
    <mergeCell ref="IU13:IU14"/>
    <mergeCell ref="IV13:IW14"/>
    <mergeCell ref="IC13:ID14"/>
    <mergeCell ref="IE13:IF14"/>
    <mergeCell ref="IG13:IG14"/>
    <mergeCell ref="IH13:II14"/>
    <mergeCell ref="IJ13:IK14"/>
    <mergeCell ref="IL13:IM14"/>
    <mergeCell ref="HS13:HS14"/>
    <mergeCell ref="HT13:HU14"/>
    <mergeCell ref="HV13:HW14"/>
    <mergeCell ref="HX13:HY14"/>
    <mergeCell ref="HZ13:HZ14"/>
    <mergeCell ref="IA13:IB14"/>
    <mergeCell ref="HH13:HI14"/>
    <mergeCell ref="HJ13:HK14"/>
    <mergeCell ref="HL13:HL14"/>
    <mergeCell ref="HM13:HN14"/>
    <mergeCell ref="HO13:HP14"/>
    <mergeCell ref="HQ13:HR14"/>
    <mergeCell ref="GX13:GX14"/>
    <mergeCell ref="GY13:GZ14"/>
    <mergeCell ref="HA13:HB14"/>
    <mergeCell ref="HC13:HD14"/>
    <mergeCell ref="HE13:HE14"/>
    <mergeCell ref="HF13:HG14"/>
    <mergeCell ref="GM13:GN14"/>
    <mergeCell ref="GO13:GP14"/>
    <mergeCell ref="GQ13:GQ14"/>
    <mergeCell ref="GR13:GS14"/>
    <mergeCell ref="GT13:GU14"/>
    <mergeCell ref="GV13:GW14"/>
    <mergeCell ref="GC13:GC14"/>
    <mergeCell ref="GD13:GE14"/>
    <mergeCell ref="GF13:GG14"/>
    <mergeCell ref="GH13:GI14"/>
    <mergeCell ref="GJ13:GJ14"/>
    <mergeCell ref="GK13:GL14"/>
    <mergeCell ref="FR13:FS14"/>
    <mergeCell ref="FT13:FU14"/>
    <mergeCell ref="FV13:FV14"/>
    <mergeCell ref="FW13:FX14"/>
    <mergeCell ref="FY13:FZ14"/>
    <mergeCell ref="GA13:GB14"/>
    <mergeCell ref="FH13:FH14"/>
    <mergeCell ref="FI13:FJ14"/>
    <mergeCell ref="FK13:FL14"/>
    <mergeCell ref="FM13:FN14"/>
    <mergeCell ref="FO13:FO14"/>
    <mergeCell ref="FP13:FQ14"/>
    <mergeCell ref="EW13:EX14"/>
    <mergeCell ref="EY13:EZ14"/>
    <mergeCell ref="FA13:FA14"/>
    <mergeCell ref="FB13:FC14"/>
    <mergeCell ref="FD13:FE14"/>
    <mergeCell ref="FF13:FG14"/>
    <mergeCell ref="EM13:EM14"/>
    <mergeCell ref="EN13:EO14"/>
    <mergeCell ref="EP13:EQ14"/>
    <mergeCell ref="ER13:ES14"/>
    <mergeCell ref="ET13:ET14"/>
    <mergeCell ref="EU13:EV14"/>
    <mergeCell ref="EB13:EC14"/>
    <mergeCell ref="ED13:EE14"/>
    <mergeCell ref="EF13:EF14"/>
    <mergeCell ref="EG13:EH14"/>
    <mergeCell ref="EI13:EJ14"/>
    <mergeCell ref="EK13:EL14"/>
    <mergeCell ref="DR13:DR14"/>
    <mergeCell ref="DS13:DT14"/>
    <mergeCell ref="DU13:DV14"/>
    <mergeCell ref="DW13:DX14"/>
    <mergeCell ref="DY13:DY14"/>
    <mergeCell ref="DZ13:EA14"/>
    <mergeCell ref="DG13:DH14"/>
    <mergeCell ref="DI13:DJ14"/>
    <mergeCell ref="DK13:DK14"/>
    <mergeCell ref="DL13:DM14"/>
    <mergeCell ref="DN13:DO14"/>
    <mergeCell ref="DP13:DQ14"/>
    <mergeCell ref="CW13:CW14"/>
    <mergeCell ref="CX13:CY14"/>
    <mergeCell ref="CZ13:DA14"/>
    <mergeCell ref="DB13:DC14"/>
    <mergeCell ref="DD13:DD14"/>
    <mergeCell ref="DE13:DF14"/>
    <mergeCell ref="CL13:CM14"/>
    <mergeCell ref="CN13:CO14"/>
    <mergeCell ref="CP13:CP14"/>
    <mergeCell ref="CQ13:CR14"/>
    <mergeCell ref="CS13:CT14"/>
    <mergeCell ref="CU13:CV14"/>
    <mergeCell ref="CB13:CB14"/>
    <mergeCell ref="CC13:CD14"/>
    <mergeCell ref="CE13:CF14"/>
    <mergeCell ref="CG13:CH14"/>
    <mergeCell ref="CI13:CI14"/>
    <mergeCell ref="CJ13:CK14"/>
    <mergeCell ref="BQ13:BR14"/>
    <mergeCell ref="BS13:BT14"/>
    <mergeCell ref="BU13:BU14"/>
    <mergeCell ref="BV13:BW14"/>
    <mergeCell ref="BX13:BY14"/>
    <mergeCell ref="BZ13:CA14"/>
    <mergeCell ref="BG13:BG14"/>
    <mergeCell ref="BH13:BI14"/>
    <mergeCell ref="BJ13:BK14"/>
    <mergeCell ref="BL13:BM14"/>
    <mergeCell ref="BN13:BN14"/>
    <mergeCell ref="BO13:BP14"/>
    <mergeCell ref="AV13:AW14"/>
    <mergeCell ref="AX13:AY14"/>
    <mergeCell ref="AZ13:AZ14"/>
    <mergeCell ref="BA13:BB14"/>
    <mergeCell ref="BC13:BD14"/>
    <mergeCell ref="BE13:BF14"/>
    <mergeCell ref="AL13:AL14"/>
    <mergeCell ref="AM13:AN14"/>
    <mergeCell ref="AO13:AP14"/>
    <mergeCell ref="AQ13:AR14"/>
    <mergeCell ref="AS13:AS14"/>
    <mergeCell ref="AT13:AU14"/>
    <mergeCell ref="AA13:AB14"/>
    <mergeCell ref="AC13:AD14"/>
    <mergeCell ref="AE13:AE14"/>
    <mergeCell ref="AF13:AG14"/>
    <mergeCell ref="AH13:AI14"/>
    <mergeCell ref="AJ13:AK14"/>
    <mergeCell ref="Q13:Q14"/>
    <mergeCell ref="R13:S14"/>
    <mergeCell ref="T13:U14"/>
    <mergeCell ref="V13:W14"/>
    <mergeCell ref="X13:X14"/>
    <mergeCell ref="Y13:Z14"/>
    <mergeCell ref="MF12:ML12"/>
    <mergeCell ref="A13:B14"/>
    <mergeCell ref="C13:C14"/>
    <mergeCell ref="D13:E14"/>
    <mergeCell ref="F13:G14"/>
    <mergeCell ref="H13:I14"/>
    <mergeCell ref="J13:J14"/>
    <mergeCell ref="K13:L14"/>
    <mergeCell ref="M13:N14"/>
    <mergeCell ref="O13:P14"/>
    <mergeCell ref="KP12:KV12"/>
    <mergeCell ref="KW12:LC12"/>
    <mergeCell ref="LD12:LJ12"/>
    <mergeCell ref="LK12:LQ12"/>
    <mergeCell ref="LR12:LX12"/>
    <mergeCell ref="LY12:ME12"/>
    <mergeCell ref="IZ12:JF12"/>
    <mergeCell ref="JG12:JM12"/>
    <mergeCell ref="JN12:JT12"/>
    <mergeCell ref="JU12:KA12"/>
    <mergeCell ref="KB12:KH12"/>
    <mergeCell ref="KI12:KO12"/>
    <mergeCell ref="HJ12:HP12"/>
    <mergeCell ref="HQ12:HW12"/>
    <mergeCell ref="HX12:ID12"/>
    <mergeCell ref="IE12:IK12"/>
    <mergeCell ref="IL12:IR12"/>
    <mergeCell ref="IS12:IY12"/>
    <mergeCell ref="FT12:FZ12"/>
    <mergeCell ref="GA12:GG12"/>
    <mergeCell ref="GH12:GN12"/>
    <mergeCell ref="GO12:GU12"/>
    <mergeCell ref="GV12:HB12"/>
    <mergeCell ref="HC12:HI12"/>
    <mergeCell ref="ED12:EJ12"/>
    <mergeCell ref="EK12:EQ12"/>
    <mergeCell ref="ER12:EX12"/>
    <mergeCell ref="EY12:FE12"/>
    <mergeCell ref="FF12:FL12"/>
    <mergeCell ref="FM12:FS12"/>
    <mergeCell ref="CN12:CT12"/>
    <mergeCell ref="CU12:DA12"/>
    <mergeCell ref="DB12:DH12"/>
    <mergeCell ref="DI12:DO12"/>
    <mergeCell ref="DP12:DV12"/>
    <mergeCell ref="DW12:EC12"/>
    <mergeCell ref="AX12:BD12"/>
    <mergeCell ref="BE12:BK12"/>
    <mergeCell ref="BL12:BR12"/>
    <mergeCell ref="BS12:BY12"/>
    <mergeCell ref="BZ12:CF12"/>
    <mergeCell ref="CG12:CM12"/>
    <mergeCell ref="MD8:ME9"/>
    <mergeCell ref="MI8:MJ9"/>
    <mergeCell ref="MK8:ML9"/>
    <mergeCell ref="A12:G12"/>
    <mergeCell ref="H12:N12"/>
    <mergeCell ref="O12:U12"/>
    <mergeCell ref="V12:AB12"/>
    <mergeCell ref="AC12:AI12"/>
    <mergeCell ref="AJ12:AP12"/>
    <mergeCell ref="AQ12:AW12"/>
    <mergeCell ref="MD7:ME7"/>
    <mergeCell ref="MF7:MH9"/>
    <mergeCell ref="MI7:MJ7"/>
    <mergeCell ref="MK7:ML7"/>
    <mergeCell ref="D8:E9"/>
    <mergeCell ref="F8:G9"/>
    <mergeCell ref="K8:L9"/>
    <mergeCell ref="M8:N9"/>
    <mergeCell ref="R8:S9"/>
    <mergeCell ref="T8:U9"/>
    <mergeCell ref="LP7:LQ7"/>
    <mergeCell ref="LR7:LT9"/>
    <mergeCell ref="LU7:LV7"/>
    <mergeCell ref="LW7:LX7"/>
    <mergeCell ref="LY7:MA9"/>
    <mergeCell ref="MB7:MC7"/>
    <mergeCell ref="LP8:LQ9"/>
    <mergeCell ref="LU8:LV9"/>
    <mergeCell ref="LW8:LX9"/>
    <mergeCell ref="MB8:MC9"/>
    <mergeCell ref="LB7:LC7"/>
    <mergeCell ref="LD7:LF9"/>
    <mergeCell ref="LG7:LH7"/>
    <mergeCell ref="LI7:LJ7"/>
    <mergeCell ref="LK7:LM9"/>
    <mergeCell ref="LN7:LO7"/>
    <mergeCell ref="LB8:LC9"/>
    <mergeCell ref="LG8:LH9"/>
    <mergeCell ref="LI8:LJ9"/>
    <mergeCell ref="LN8:LO9"/>
    <mergeCell ref="KN7:KO7"/>
    <mergeCell ref="KP7:KR9"/>
    <mergeCell ref="KS7:KT7"/>
    <mergeCell ref="KU7:KV7"/>
    <mergeCell ref="KW7:KY9"/>
    <mergeCell ref="KZ7:LA7"/>
    <mergeCell ref="KN8:KO9"/>
    <mergeCell ref="KS8:KT9"/>
    <mergeCell ref="KU8:KV9"/>
    <mergeCell ref="KZ8:LA9"/>
    <mergeCell ref="JZ7:KA7"/>
    <mergeCell ref="KB7:KD9"/>
    <mergeCell ref="KE7:KF7"/>
    <mergeCell ref="KG7:KH7"/>
    <mergeCell ref="KI7:KK9"/>
    <mergeCell ref="KL7:KM7"/>
    <mergeCell ref="JZ8:KA9"/>
    <mergeCell ref="KE8:KF9"/>
    <mergeCell ref="KG8:KH9"/>
    <mergeCell ref="KL8:KM9"/>
    <mergeCell ref="JL7:JM7"/>
    <mergeCell ref="JN7:JP9"/>
    <mergeCell ref="JQ7:JR7"/>
    <mergeCell ref="JS7:JT7"/>
    <mergeCell ref="JU7:JW9"/>
    <mergeCell ref="JX7:JY7"/>
    <mergeCell ref="JL8:JM9"/>
    <mergeCell ref="JQ8:JR9"/>
    <mergeCell ref="JS8:JT9"/>
    <mergeCell ref="JX8:JY9"/>
    <mergeCell ref="IX7:IY7"/>
    <mergeCell ref="IZ7:JB9"/>
    <mergeCell ref="JC7:JD7"/>
    <mergeCell ref="JE7:JF7"/>
    <mergeCell ref="JG7:JI9"/>
    <mergeCell ref="JJ7:JK7"/>
    <mergeCell ref="IX8:IY9"/>
    <mergeCell ref="JC8:JD9"/>
    <mergeCell ref="JE8:JF9"/>
    <mergeCell ref="JJ8:JK9"/>
    <mergeCell ref="IJ7:IK7"/>
    <mergeCell ref="IL7:IN9"/>
    <mergeCell ref="IO7:IP7"/>
    <mergeCell ref="IQ7:IR7"/>
    <mergeCell ref="IS7:IU9"/>
    <mergeCell ref="IV7:IW7"/>
    <mergeCell ref="IJ8:IK9"/>
    <mergeCell ref="IO8:IP9"/>
    <mergeCell ref="IQ8:IR9"/>
    <mergeCell ref="IV8:IW9"/>
    <mergeCell ref="HV7:HW7"/>
    <mergeCell ref="HX7:HZ9"/>
    <mergeCell ref="IA7:IB7"/>
    <mergeCell ref="IC7:ID7"/>
    <mergeCell ref="IE7:IG9"/>
    <mergeCell ref="IH7:II7"/>
    <mergeCell ref="HV8:HW9"/>
    <mergeCell ref="IA8:IB9"/>
    <mergeCell ref="IC8:ID9"/>
    <mergeCell ref="IH8:II9"/>
    <mergeCell ref="HH7:HI7"/>
    <mergeCell ref="HJ7:HL9"/>
    <mergeCell ref="HM7:HN7"/>
    <mergeCell ref="HO7:HP7"/>
    <mergeCell ref="HQ7:HS9"/>
    <mergeCell ref="HT7:HU7"/>
    <mergeCell ref="HH8:HI9"/>
    <mergeCell ref="HM8:HN9"/>
    <mergeCell ref="HO8:HP9"/>
    <mergeCell ref="HT8:HU9"/>
    <mergeCell ref="GT7:GU7"/>
    <mergeCell ref="GV7:GX9"/>
    <mergeCell ref="GY7:GZ7"/>
    <mergeCell ref="HA7:HB7"/>
    <mergeCell ref="HC7:HE9"/>
    <mergeCell ref="HF7:HG7"/>
    <mergeCell ref="GT8:GU9"/>
    <mergeCell ref="GY8:GZ9"/>
    <mergeCell ref="HA8:HB9"/>
    <mergeCell ref="HF8:HG9"/>
    <mergeCell ref="GF7:GG7"/>
    <mergeCell ref="GH7:GJ9"/>
    <mergeCell ref="GK7:GL7"/>
    <mergeCell ref="GM7:GN7"/>
    <mergeCell ref="GO7:GQ9"/>
    <mergeCell ref="GR7:GS7"/>
    <mergeCell ref="GF8:GG9"/>
    <mergeCell ref="GK8:GL9"/>
    <mergeCell ref="GM8:GN9"/>
    <mergeCell ref="GR8:GS9"/>
    <mergeCell ref="FR7:FS7"/>
    <mergeCell ref="FT7:FV9"/>
    <mergeCell ref="FW7:FX7"/>
    <mergeCell ref="FY7:FZ7"/>
    <mergeCell ref="GA7:GC9"/>
    <mergeCell ref="GD7:GE7"/>
    <mergeCell ref="FR8:FS9"/>
    <mergeCell ref="FW8:FX9"/>
    <mergeCell ref="FY8:FZ9"/>
    <mergeCell ref="GD8:GE9"/>
    <mergeCell ref="FD7:FE7"/>
    <mergeCell ref="FF7:FH9"/>
    <mergeCell ref="FI7:FJ7"/>
    <mergeCell ref="FK7:FL7"/>
    <mergeCell ref="FM7:FO9"/>
    <mergeCell ref="FP7:FQ7"/>
    <mergeCell ref="FD8:FE9"/>
    <mergeCell ref="FI8:FJ9"/>
    <mergeCell ref="FK8:FL9"/>
    <mergeCell ref="FP8:FQ9"/>
    <mergeCell ref="EP7:EQ7"/>
    <mergeCell ref="ER7:ET9"/>
    <mergeCell ref="EU7:EV7"/>
    <mergeCell ref="EW7:EX7"/>
    <mergeCell ref="EY7:FA9"/>
    <mergeCell ref="FB7:FC7"/>
    <mergeCell ref="EP8:EQ9"/>
    <mergeCell ref="EU8:EV9"/>
    <mergeCell ref="EW8:EX9"/>
    <mergeCell ref="FB8:FC9"/>
    <mergeCell ref="EB7:EC7"/>
    <mergeCell ref="ED7:EF9"/>
    <mergeCell ref="EG7:EH7"/>
    <mergeCell ref="EI7:EJ7"/>
    <mergeCell ref="EK7:EM9"/>
    <mergeCell ref="EN7:EO7"/>
    <mergeCell ref="EB8:EC9"/>
    <mergeCell ref="EG8:EH9"/>
    <mergeCell ref="EI8:EJ9"/>
    <mergeCell ref="EN8:EO9"/>
    <mergeCell ref="DN7:DO7"/>
    <mergeCell ref="DP7:DR9"/>
    <mergeCell ref="DS7:DT7"/>
    <mergeCell ref="DU7:DV7"/>
    <mergeCell ref="DW7:DY9"/>
    <mergeCell ref="DZ7:EA7"/>
    <mergeCell ref="DN8:DO9"/>
    <mergeCell ref="DS8:DT9"/>
    <mergeCell ref="DU8:DV9"/>
    <mergeCell ref="DZ8:EA9"/>
    <mergeCell ref="CZ7:DA7"/>
    <mergeCell ref="DB7:DD9"/>
    <mergeCell ref="DE7:DF7"/>
    <mergeCell ref="DG7:DH7"/>
    <mergeCell ref="DI7:DK9"/>
    <mergeCell ref="DL7:DM7"/>
    <mergeCell ref="CZ8:DA9"/>
    <mergeCell ref="DE8:DF9"/>
    <mergeCell ref="DG8:DH9"/>
    <mergeCell ref="DL8:DM9"/>
    <mergeCell ref="CL7:CM7"/>
    <mergeCell ref="CN7:CP9"/>
    <mergeCell ref="CQ7:CR7"/>
    <mergeCell ref="CS7:CT7"/>
    <mergeCell ref="CU7:CW9"/>
    <mergeCell ref="CX7:CY7"/>
    <mergeCell ref="CL8:CM9"/>
    <mergeCell ref="CQ8:CR9"/>
    <mergeCell ref="CS8:CT9"/>
    <mergeCell ref="CX8:CY9"/>
    <mergeCell ref="BX7:BY7"/>
    <mergeCell ref="BZ7:CB9"/>
    <mergeCell ref="CC7:CD7"/>
    <mergeCell ref="CE7:CF7"/>
    <mergeCell ref="CG7:CI9"/>
    <mergeCell ref="CJ7:CK7"/>
    <mergeCell ref="BX8:BY9"/>
    <mergeCell ref="CC8:CD9"/>
    <mergeCell ref="CE8:CF9"/>
    <mergeCell ref="CJ8:CK9"/>
    <mergeCell ref="BJ7:BK7"/>
    <mergeCell ref="BL7:BN9"/>
    <mergeCell ref="BO7:BP7"/>
    <mergeCell ref="BQ7:BR7"/>
    <mergeCell ref="BS7:BU9"/>
    <mergeCell ref="BV7:BW7"/>
    <mergeCell ref="BJ8:BK9"/>
    <mergeCell ref="BO8:BP9"/>
    <mergeCell ref="BQ8:BR9"/>
    <mergeCell ref="BV8:BW9"/>
    <mergeCell ref="AV7:AW7"/>
    <mergeCell ref="AX7:AZ9"/>
    <mergeCell ref="BA7:BB7"/>
    <mergeCell ref="BC7:BD7"/>
    <mergeCell ref="BE7:BG9"/>
    <mergeCell ref="BH7:BI7"/>
    <mergeCell ref="AV8:AW9"/>
    <mergeCell ref="BA8:BB9"/>
    <mergeCell ref="BC8:BD9"/>
    <mergeCell ref="BH8:BI9"/>
    <mergeCell ref="AH7:AI7"/>
    <mergeCell ref="AJ7:AL9"/>
    <mergeCell ref="AM7:AN7"/>
    <mergeCell ref="AO7:AP7"/>
    <mergeCell ref="AQ7:AS9"/>
    <mergeCell ref="AT7:AU7"/>
    <mergeCell ref="AH8:AI9"/>
    <mergeCell ref="AM8:AN9"/>
    <mergeCell ref="AO8:AP9"/>
    <mergeCell ref="AT8:AU9"/>
    <mergeCell ref="T7:U7"/>
    <mergeCell ref="V7:X9"/>
    <mergeCell ref="Y7:Z7"/>
    <mergeCell ref="AA7:AB7"/>
    <mergeCell ref="AC7:AE9"/>
    <mergeCell ref="AF7:AG7"/>
    <mergeCell ref="Y8:Z9"/>
    <mergeCell ref="AA8:AB9"/>
    <mergeCell ref="AF8:AG9"/>
    <mergeCell ref="MF5:MH6"/>
    <mergeCell ref="MI5:ML6"/>
    <mergeCell ref="A7:C9"/>
    <mergeCell ref="D7:E7"/>
    <mergeCell ref="F7:G7"/>
    <mergeCell ref="H7:J9"/>
    <mergeCell ref="K7:L7"/>
    <mergeCell ref="M7:N7"/>
    <mergeCell ref="O7:Q9"/>
    <mergeCell ref="R7:S7"/>
    <mergeCell ref="LK5:LM6"/>
    <mergeCell ref="LN5:LQ6"/>
    <mergeCell ref="LR5:LT6"/>
    <mergeCell ref="LU5:LX6"/>
    <mergeCell ref="LY5:MA6"/>
    <mergeCell ref="MB5:ME6"/>
    <mergeCell ref="KP5:KR6"/>
    <mergeCell ref="KS5:KV6"/>
    <mergeCell ref="KW5:KY6"/>
    <mergeCell ref="KZ5:LC6"/>
    <mergeCell ref="LD5:LF6"/>
    <mergeCell ref="LG5:LJ6"/>
    <mergeCell ref="JU5:JW6"/>
    <mergeCell ref="JX5:KA6"/>
    <mergeCell ref="KB5:KD6"/>
    <mergeCell ref="KE5:KH6"/>
    <mergeCell ref="KI5:KK6"/>
    <mergeCell ref="KL5:KO6"/>
    <mergeCell ref="IZ5:JB6"/>
    <mergeCell ref="JC5:JF6"/>
    <mergeCell ref="JG5:JI6"/>
    <mergeCell ref="JJ5:JM6"/>
    <mergeCell ref="JN5:JP6"/>
    <mergeCell ref="JQ5:JT6"/>
    <mergeCell ref="IE5:IG6"/>
    <mergeCell ref="IH5:IK6"/>
    <mergeCell ref="IL5:IN6"/>
    <mergeCell ref="IO5:IR6"/>
    <mergeCell ref="IS5:IU6"/>
    <mergeCell ref="IV5:IY6"/>
    <mergeCell ref="HJ5:HL6"/>
    <mergeCell ref="HM5:HP6"/>
    <mergeCell ref="HQ5:HS6"/>
    <mergeCell ref="HT5:HW6"/>
    <mergeCell ref="HX5:HZ6"/>
    <mergeCell ref="IA5:ID6"/>
    <mergeCell ref="GO5:GQ6"/>
    <mergeCell ref="GR5:GU6"/>
    <mergeCell ref="GV5:GX6"/>
    <mergeCell ref="GY5:HB6"/>
    <mergeCell ref="HC5:HE6"/>
    <mergeCell ref="HF5:HI6"/>
    <mergeCell ref="FT5:FV6"/>
    <mergeCell ref="FW5:FZ6"/>
    <mergeCell ref="GA5:GC6"/>
    <mergeCell ref="GD5:GG6"/>
    <mergeCell ref="GH5:GJ6"/>
    <mergeCell ref="GK5:GN6"/>
    <mergeCell ref="EY5:FA6"/>
    <mergeCell ref="FB5:FE6"/>
    <mergeCell ref="FF5:FH6"/>
    <mergeCell ref="FI5:FL6"/>
    <mergeCell ref="FM5:FO6"/>
    <mergeCell ref="FP5:FS6"/>
    <mergeCell ref="ED5:EF6"/>
    <mergeCell ref="EG5:EJ6"/>
    <mergeCell ref="EK5:EM6"/>
    <mergeCell ref="EN5:EQ6"/>
    <mergeCell ref="ER5:ET6"/>
    <mergeCell ref="EU5:EX6"/>
    <mergeCell ref="DI5:DK6"/>
    <mergeCell ref="DL5:DO6"/>
    <mergeCell ref="DP5:DR6"/>
    <mergeCell ref="DS5:DV6"/>
    <mergeCell ref="DW5:DY6"/>
    <mergeCell ref="DZ5:EC6"/>
    <mergeCell ref="CN5:CP6"/>
    <mergeCell ref="CQ5:CT6"/>
    <mergeCell ref="CU5:CW6"/>
    <mergeCell ref="CX5:DA6"/>
    <mergeCell ref="DB5:DD6"/>
    <mergeCell ref="DE5:DH6"/>
    <mergeCell ref="BS5:BU6"/>
    <mergeCell ref="BV5:BY6"/>
    <mergeCell ref="BZ5:CB6"/>
    <mergeCell ref="CC5:CF6"/>
    <mergeCell ref="CG5:CI6"/>
    <mergeCell ref="CJ5:CM6"/>
    <mergeCell ref="AX5:AZ6"/>
    <mergeCell ref="BA5:BD6"/>
    <mergeCell ref="BE5:BG6"/>
    <mergeCell ref="BH5:BK6"/>
    <mergeCell ref="BL5:BN6"/>
    <mergeCell ref="BO5:BR6"/>
    <mergeCell ref="AC5:AE6"/>
    <mergeCell ref="AF5:AI6"/>
    <mergeCell ref="AJ5:AL6"/>
    <mergeCell ref="AM5:AP6"/>
    <mergeCell ref="AQ5:AS6"/>
    <mergeCell ref="AT5:AW6"/>
    <mergeCell ref="LY1:ME4"/>
    <mergeCell ref="MF1:ML4"/>
    <mergeCell ref="A5:C6"/>
    <mergeCell ref="D5:G6"/>
    <mergeCell ref="H5:J6"/>
    <mergeCell ref="K5:N6"/>
    <mergeCell ref="O5:Q6"/>
    <mergeCell ref="R5:U6"/>
    <mergeCell ref="V5:X6"/>
    <mergeCell ref="Y5:AB6"/>
    <mergeCell ref="KI1:KO4"/>
    <mergeCell ref="KP1:KV4"/>
    <mergeCell ref="KW1:LC4"/>
    <mergeCell ref="LD1:LJ4"/>
    <mergeCell ref="LK1:LQ4"/>
    <mergeCell ref="LR1:LX4"/>
    <mergeCell ref="IS1:IY4"/>
    <mergeCell ref="IZ1:JF4"/>
    <mergeCell ref="JG1:JM4"/>
    <mergeCell ref="JN1:JT4"/>
    <mergeCell ref="JU1:KA4"/>
    <mergeCell ref="KB1:KH4"/>
    <mergeCell ref="HC1:HI4"/>
    <mergeCell ref="HJ1:HP4"/>
    <mergeCell ref="HQ1:HW4"/>
    <mergeCell ref="HX1:ID4"/>
    <mergeCell ref="IE1:IK4"/>
    <mergeCell ref="IL1:IR4"/>
    <mergeCell ref="FM1:FS4"/>
    <mergeCell ref="FT1:FZ4"/>
    <mergeCell ref="GA1:GG4"/>
    <mergeCell ref="GH1:GN4"/>
    <mergeCell ref="GO1:GU4"/>
    <mergeCell ref="GV1:HB4"/>
    <mergeCell ref="DW1:EC4"/>
    <mergeCell ref="ED1:EJ4"/>
    <mergeCell ref="EK1:EQ4"/>
    <mergeCell ref="ER1:EX4"/>
    <mergeCell ref="EY1:FE4"/>
    <mergeCell ref="FF1:FL4"/>
    <mergeCell ref="CG1:CM4"/>
    <mergeCell ref="CN1:CT4"/>
    <mergeCell ref="CU1:DA4"/>
    <mergeCell ref="DB1:DH4"/>
    <mergeCell ref="DI1:DO4"/>
    <mergeCell ref="DP1:DV4"/>
    <mergeCell ref="AQ1:AW4"/>
    <mergeCell ref="AX1:BD4"/>
    <mergeCell ref="BE1:BK4"/>
    <mergeCell ref="BL1:BR4"/>
    <mergeCell ref="BS1:BY4"/>
    <mergeCell ref="BZ1:CF4"/>
    <mergeCell ref="A1:G4"/>
    <mergeCell ref="H1:N4"/>
    <mergeCell ref="O1:U4"/>
    <mergeCell ref="V1:AB4"/>
    <mergeCell ref="AC1:AI4"/>
    <mergeCell ref="AJ1:AP4"/>
  </mergeCells>
  <dataValidations count="1">
    <dataValidation type="date" allowBlank="1" showInputMessage="1" showErrorMessage="1" sqref="D8:G9 K8:N9 R8:U9 Y8:AB9 AF8:AI9 AM8:AP9 AT8:AW9 BA8:BD9 BH8:BK9 BO8:BR9 BV8:BY9 CC8:CF9 CJ8:CM9 CQ8:CT9 CX8:DA9 DE8:DH9 DL8:DO9 DS8:DV9 DZ8:EC9 EG8:EJ9 EN8:EQ9 EU8:EX9 FB8:FE9 FI8:FL9 FP8:FS9 FW8:FZ9 GD8:GG9 GK8:GN9 GR8:GU9 GY8:HB9 HF8:HI9 HM8:HP9 HT8:HW9 IA8:ID9 IH8:IK9 IO8:IR9 IV8:IY9 JC8:JF9 JJ8:JM9 JQ8:JT9 JX8:KA9 KE8:KH9 KL8:KO9 KS8:KV9 KZ8:LC9 LG8:LJ9 LN8:LQ9 LU8:LX9 MB8:ME9 MI8:ML9 B16:B25 I16:I25 P16:P25 W16:W25 AD16:AD25 AK16:AK25 AR16:AR25 AY16:AY25 BF16:BF25 BM16:BM25 BT16:BT25 CA16:CA25 CH16:CH25 CO16:CO25 CV16:CV25 DC16:DC25 DJ16:DJ25 DQ16:DQ25 DX16:DX25 EE16:EE25 EL16:EL25 ES16:ES25 EZ16:EZ25 FG16:FG25 FN16:FN25 FU16:FU25 GB16:GB25 GI16:GI25 GP16:GP25 GW16:GW25 HD16:HD25 HK16:HK25 HR16:HR25 HY16:HY25 IF16:IF25 IM16:IM25 IT16:IT25 JA16:JA25 JH16:JH25 JO16:JO25 JV16:JV25 KC16:KC25 KJ16:KJ25 KQ16:KQ25 KX16:KX25 LE16:LE25 LL16:LL25 LS16:LS25 LZ16:LZ25 MG16:MG25" xr:uid="{E465E92A-FEDA-4116-A896-D495C58E19F8}">
      <formula1>46266</formula1>
      <formula2>46630</formula2>
    </dataValidation>
  </dataValidations>
  <printOptions horizontalCentered="1"/>
  <pageMargins left="0.70866141732283472" right="0.70866141732283472" top="0.78740157480314965" bottom="0.78740157480314965" header="0.31496062992125984" footer="0.3149606299212598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Berichtslegung</vt:lpstr>
      <vt:lpstr>Personalkostenaufstellung</vt:lpstr>
      <vt:lpstr>Personalkosten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Tonsern Maximilian Herbert</dc:creator>
  <cp:lastModifiedBy>Haring Christopher</cp:lastModifiedBy>
  <cp:lastPrinted>2024-06-12T08:33:16Z</cp:lastPrinted>
  <dcterms:created xsi:type="dcterms:W3CDTF">2022-08-01T06:00:46Z</dcterms:created>
  <dcterms:modified xsi:type="dcterms:W3CDTF">2026-05-19T07:16:51Z</dcterms:modified>
</cp:coreProperties>
</file>